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5" yWindow="120" windowWidth="13275" windowHeight="8580" firstSheet="3" activeTab="3"/>
  </bookViews>
  <sheets>
    <sheet name="人口世帯集計表.csv" sheetId="1" state="hidden" r:id="rId1"/>
    <sheet name="参照データ" sheetId="2" state="hidden" r:id="rId2"/>
    <sheet name="除外データ" sheetId="3" state="hidden" r:id="rId3"/>
    <sheet name="町丁目別人口" sheetId="4" r:id="rId4"/>
    <sheet name="解説" sheetId="5" state="hidden" r:id="rId5"/>
  </sheets>
  <externalReferences>
    <externalReference r:id="rId8"/>
    <externalReference r:id="rId9"/>
  </externalReferences>
  <definedNames>
    <definedName name="_xlfn.IFERROR" hidden="1">#NAME?</definedName>
    <definedName name="_xlnm.Print_Area" localSheetId="3">'町丁目別人口'!$A$1:$BF$121</definedName>
    <definedName name="参照データ" localSheetId="3">'[1]参照データ'!$A$2:$E$641</definedName>
    <definedName name="参照データ">'参照データ'!$A$2:$E$641</definedName>
  </definedNames>
  <calcPr fullCalcOnLoad="1"/>
</workbook>
</file>

<file path=xl/sharedStrings.xml><?xml version="1.0" encoding="utf-8"?>
<sst xmlns="http://schemas.openxmlformats.org/spreadsheetml/2006/main" count="2029" uniqueCount="833">
  <si>
    <t>碧南市町丁目別人口世帯数表</t>
  </si>
  <si>
    <t>町　丁　目</t>
  </si>
  <si>
    <t>男</t>
  </si>
  <si>
    <t>女</t>
  </si>
  <si>
    <t>合計</t>
  </si>
  <si>
    <t>世帯</t>
  </si>
  <si>
    <t>世帯</t>
  </si>
  <si>
    <t>人　口</t>
  </si>
  <si>
    <t>世帯数</t>
  </si>
  <si>
    <t>相生町２丁目</t>
  </si>
  <si>
    <t>相生町３丁目</t>
  </si>
  <si>
    <t>相生町４丁目</t>
  </si>
  <si>
    <t>相生町５丁目</t>
  </si>
  <si>
    <t>明石町</t>
  </si>
  <si>
    <t>旭町１丁目</t>
  </si>
  <si>
    <t>旭町２丁目</t>
  </si>
  <si>
    <t>旭町３丁目</t>
  </si>
  <si>
    <t>旭町４丁目</t>
  </si>
  <si>
    <t>浅間町１丁目</t>
  </si>
  <si>
    <t>浅間町２丁目</t>
  </si>
  <si>
    <t>浅間町３丁目</t>
  </si>
  <si>
    <t>浅間町４丁目</t>
  </si>
  <si>
    <t>浅間町５丁目</t>
  </si>
  <si>
    <t>油渕町１丁目</t>
  </si>
  <si>
    <t>油渕町２丁目</t>
  </si>
  <si>
    <t>油渕町３丁目</t>
  </si>
  <si>
    <t>油渕町４丁目</t>
  </si>
  <si>
    <t>雨池町１丁目</t>
  </si>
  <si>
    <t>雨池町２丁目</t>
  </si>
  <si>
    <t>雨池町３丁目</t>
  </si>
  <si>
    <t>荒居町１丁目</t>
  </si>
  <si>
    <t>荒居町２丁目</t>
  </si>
  <si>
    <t>荒居町３丁目</t>
  </si>
  <si>
    <t>荒居町４丁目</t>
  </si>
  <si>
    <t>荒居町５丁目</t>
  </si>
  <si>
    <t>荒子町１丁目</t>
  </si>
  <si>
    <t>荒子町２丁目</t>
  </si>
  <si>
    <t>荒子町３丁目</t>
  </si>
  <si>
    <t>荒子町４丁目</t>
  </si>
  <si>
    <t>荒子町５丁目</t>
  </si>
  <si>
    <t>荒子町６丁目</t>
  </si>
  <si>
    <t>井口町１丁目</t>
  </si>
  <si>
    <t>井口町２丁目</t>
  </si>
  <si>
    <t>井口町３丁目</t>
  </si>
  <si>
    <t>井口町４丁目</t>
  </si>
  <si>
    <t>池下町１丁目</t>
  </si>
  <si>
    <t>池下町２丁目</t>
  </si>
  <si>
    <t>池下町３丁目</t>
  </si>
  <si>
    <t>池下町４丁目</t>
  </si>
  <si>
    <t>石橋町１丁目</t>
  </si>
  <si>
    <t>石橋町２丁目</t>
  </si>
  <si>
    <t>石橋町３丁目</t>
  </si>
  <si>
    <t>石橋町４丁目</t>
  </si>
  <si>
    <t>石橋町５丁目</t>
  </si>
  <si>
    <t>伊勢町１丁目</t>
  </si>
  <si>
    <t>伊勢町２丁目</t>
  </si>
  <si>
    <t>伊勢町３丁目</t>
  </si>
  <si>
    <t>伊勢町４丁目</t>
  </si>
  <si>
    <t>稲荷町１丁目</t>
  </si>
  <si>
    <t>稲荷町２丁目</t>
  </si>
  <si>
    <t>入船町１丁目</t>
  </si>
  <si>
    <t>入船町２丁目</t>
  </si>
  <si>
    <t>入船町３丁目</t>
  </si>
  <si>
    <t>入船町４丁目</t>
  </si>
  <si>
    <t>入船町５丁目</t>
  </si>
  <si>
    <t>入船町６丁目</t>
  </si>
  <si>
    <t>入船町７丁目</t>
  </si>
  <si>
    <t>植出町１丁目</t>
  </si>
  <si>
    <t>植出町２丁目</t>
  </si>
  <si>
    <t>植出町３丁目</t>
  </si>
  <si>
    <t>植出町４丁目</t>
  </si>
  <si>
    <t>植出町５丁目</t>
  </si>
  <si>
    <t>江口町１丁目</t>
  </si>
  <si>
    <t>江口町２丁目</t>
  </si>
  <si>
    <t>江口町３丁目</t>
  </si>
  <si>
    <t>大久手町１丁目</t>
  </si>
  <si>
    <t>大久手町２丁目</t>
  </si>
  <si>
    <t>大久手町３丁目</t>
  </si>
  <si>
    <t>大久手町４丁目</t>
  </si>
  <si>
    <t>大坪町１丁目</t>
  </si>
  <si>
    <t>大坪町２丁目</t>
  </si>
  <si>
    <t>大坪町３丁目</t>
  </si>
  <si>
    <t>大坪町４丁目</t>
  </si>
  <si>
    <t>大堤町１丁目</t>
  </si>
  <si>
    <t>大堤町２丁目</t>
  </si>
  <si>
    <t>大堤町３丁目</t>
  </si>
  <si>
    <t>大堤町４丁目</t>
  </si>
  <si>
    <t>大浜上町１丁目</t>
  </si>
  <si>
    <t>大浜上町２丁目</t>
  </si>
  <si>
    <t>大浜上町３丁目</t>
  </si>
  <si>
    <t>大浜上町４丁目</t>
  </si>
  <si>
    <t>大浜上町５丁目</t>
  </si>
  <si>
    <t>奥沢町１丁目</t>
  </si>
  <si>
    <t>奥沢町２丁目</t>
  </si>
  <si>
    <t>奥沢町３丁目</t>
  </si>
  <si>
    <t>奥沢町４丁目</t>
  </si>
  <si>
    <t>奥沢町５丁目</t>
  </si>
  <si>
    <t>長田町１丁目</t>
  </si>
  <si>
    <t>長田町２丁目</t>
  </si>
  <si>
    <t>長田町３丁目</t>
  </si>
  <si>
    <t>長田町４丁目</t>
  </si>
  <si>
    <t>長田町５丁目</t>
  </si>
  <si>
    <t>長田町６丁目</t>
  </si>
  <si>
    <t>長田町７丁目</t>
  </si>
  <si>
    <t>尾城町１丁目</t>
  </si>
  <si>
    <t>尾城町２丁目</t>
  </si>
  <si>
    <t>尾城町３丁目</t>
  </si>
  <si>
    <t>尾城町４丁目</t>
  </si>
  <si>
    <t>尾城町５丁目</t>
  </si>
  <si>
    <t>音羽町１丁目</t>
  </si>
  <si>
    <t>音羽町２丁目</t>
  </si>
  <si>
    <t>音羽町３丁目</t>
  </si>
  <si>
    <t>音羽町４丁目</t>
  </si>
  <si>
    <t>篭田町１丁目</t>
  </si>
  <si>
    <t>篭田町２丁目</t>
  </si>
  <si>
    <t>篭田町３丁目</t>
  </si>
  <si>
    <t>篭田町４丁目</t>
  </si>
  <si>
    <t>春日町１丁目</t>
  </si>
  <si>
    <t>春日町２丁目</t>
  </si>
  <si>
    <t>春日町３丁目</t>
  </si>
  <si>
    <t>春日町４丁目</t>
  </si>
  <si>
    <t>霞浦町１丁目</t>
  </si>
  <si>
    <t>霞浦町２丁目</t>
  </si>
  <si>
    <t>霞浦町３丁目</t>
  </si>
  <si>
    <t>霞浦町４丁目</t>
  </si>
  <si>
    <t>霞浦町５丁目</t>
  </si>
  <si>
    <t>金山町１丁目</t>
  </si>
  <si>
    <t>金山町２丁目</t>
  </si>
  <si>
    <t>金山町３丁目</t>
  </si>
  <si>
    <t>金山町４丁目</t>
  </si>
  <si>
    <t>金山町５丁目</t>
  </si>
  <si>
    <t>金山町６丁目</t>
  </si>
  <si>
    <t>神有町１丁目</t>
  </si>
  <si>
    <t>神有町２丁目</t>
  </si>
  <si>
    <t>神有町３丁目</t>
  </si>
  <si>
    <t>神有町４丁目</t>
  </si>
  <si>
    <t>神有町５丁目</t>
  </si>
  <si>
    <t>神有町６丁目</t>
  </si>
  <si>
    <t>神有町７丁目</t>
  </si>
  <si>
    <t>上町１丁目</t>
  </si>
  <si>
    <t>上町２丁目</t>
  </si>
  <si>
    <t>上町３丁目</t>
  </si>
  <si>
    <t>上町４丁目</t>
  </si>
  <si>
    <t>上町５丁目</t>
  </si>
  <si>
    <t>亀穴町１丁目</t>
  </si>
  <si>
    <t>亀穴町２丁目</t>
  </si>
  <si>
    <t>亀穴町３丁目</t>
  </si>
  <si>
    <t>亀穴町４丁目</t>
  </si>
  <si>
    <t>河方町１丁目</t>
  </si>
  <si>
    <t>河方町２丁目</t>
  </si>
  <si>
    <t>川口町１丁目</t>
  </si>
  <si>
    <t>川口町２丁目</t>
  </si>
  <si>
    <t>川口町３丁目</t>
  </si>
  <si>
    <t>川口町４丁目</t>
  </si>
  <si>
    <t>川口町５丁目</t>
  </si>
  <si>
    <t>川口町６丁目</t>
  </si>
  <si>
    <t>川端町１丁目</t>
  </si>
  <si>
    <t>川端町２丁目</t>
  </si>
  <si>
    <t>神田町１丁目</t>
  </si>
  <si>
    <t>神田町２丁目</t>
  </si>
  <si>
    <t>神田町３丁目</t>
  </si>
  <si>
    <t>神田町４丁目</t>
  </si>
  <si>
    <t>神田町５丁目</t>
  </si>
  <si>
    <t>雁道町１丁目</t>
  </si>
  <si>
    <t>雁道町２丁目</t>
  </si>
  <si>
    <t>雁道町３丁目</t>
  </si>
  <si>
    <t>雁道町４丁目</t>
  </si>
  <si>
    <t>北浦町１丁目</t>
  </si>
  <si>
    <t>北浦町２丁目</t>
  </si>
  <si>
    <t>北浦町３丁目</t>
  </si>
  <si>
    <t>北浦町４丁目</t>
  </si>
  <si>
    <t>北町１丁目</t>
  </si>
  <si>
    <t>北町２丁目</t>
  </si>
  <si>
    <t>北町３丁目</t>
  </si>
  <si>
    <t>北町４丁目</t>
  </si>
  <si>
    <t>久沓町１丁目</t>
  </si>
  <si>
    <t>久沓町２丁目</t>
  </si>
  <si>
    <t>久沓町３丁目</t>
  </si>
  <si>
    <t>久沓町４丁目</t>
  </si>
  <si>
    <t>栗山町１丁目</t>
  </si>
  <si>
    <t>栗山町２丁目</t>
  </si>
  <si>
    <t>栗山町３丁目</t>
  </si>
  <si>
    <t>源氏神明町</t>
  </si>
  <si>
    <t>源氏町１丁目</t>
  </si>
  <si>
    <t>源氏町２丁目</t>
  </si>
  <si>
    <t>源氏町３丁目</t>
  </si>
  <si>
    <t>源氏町４丁目</t>
  </si>
  <si>
    <t>源氏町５丁目</t>
  </si>
  <si>
    <t>鴻島町１丁目</t>
  </si>
  <si>
    <t>鴻島町２丁目</t>
  </si>
  <si>
    <t>鴻島町３丁目</t>
  </si>
  <si>
    <t>鴻島町４丁目</t>
  </si>
  <si>
    <t>鴻島町５丁目</t>
  </si>
  <si>
    <t>鴻島町６丁目</t>
  </si>
  <si>
    <t>港南町１丁目</t>
  </si>
  <si>
    <t>港南町２丁目</t>
  </si>
  <si>
    <t>向陽町１丁目</t>
  </si>
  <si>
    <t>向陽町２丁目</t>
  </si>
  <si>
    <t>向陽町３丁目</t>
  </si>
  <si>
    <t>向陽町４丁目</t>
  </si>
  <si>
    <t>湖西町１丁目</t>
  </si>
  <si>
    <t>湖西町２丁目</t>
  </si>
  <si>
    <t>湖西町３丁目</t>
  </si>
  <si>
    <t>湖西町４丁目</t>
  </si>
  <si>
    <t>湖西町５丁目</t>
  </si>
  <si>
    <t>小屋下町１丁目</t>
  </si>
  <si>
    <t>小屋下町２丁目</t>
  </si>
  <si>
    <t>小屋下町３丁目</t>
  </si>
  <si>
    <t>小屋下町４丁目</t>
  </si>
  <si>
    <t>権現町１丁目</t>
  </si>
  <si>
    <t>権現町２丁目</t>
  </si>
  <si>
    <t>権現町３丁目</t>
  </si>
  <si>
    <t>権現町４丁目</t>
  </si>
  <si>
    <t>権田町１丁目</t>
  </si>
  <si>
    <t>権田町２丁目</t>
  </si>
  <si>
    <t>権田町３丁目</t>
  </si>
  <si>
    <t>幸町１丁目</t>
  </si>
  <si>
    <t>幸町２丁目</t>
  </si>
  <si>
    <t>幸町３丁目</t>
  </si>
  <si>
    <t>幸町４丁目</t>
  </si>
  <si>
    <t>幸町５丁目</t>
  </si>
  <si>
    <t>幸町６丁目</t>
  </si>
  <si>
    <t>幸町７丁目</t>
  </si>
  <si>
    <t>栄町１丁目</t>
  </si>
  <si>
    <t>栄町２丁目</t>
  </si>
  <si>
    <t>栄町３丁目</t>
  </si>
  <si>
    <t>栄町４丁目</t>
  </si>
  <si>
    <t>坂口町１丁目</t>
  </si>
  <si>
    <t>坂口町２丁目</t>
  </si>
  <si>
    <t>坂口町３丁目</t>
  </si>
  <si>
    <t>坂口町４丁目</t>
  </si>
  <si>
    <t>作塚町１丁目</t>
  </si>
  <si>
    <t>作塚町２丁目</t>
  </si>
  <si>
    <t>作塚町３丁目</t>
  </si>
  <si>
    <t>笹山町１丁目</t>
  </si>
  <si>
    <t>笹山町２丁目</t>
  </si>
  <si>
    <t>笹山町３丁目</t>
  </si>
  <si>
    <t>笹山町４丁目</t>
  </si>
  <si>
    <t>笹山町５丁目</t>
  </si>
  <si>
    <t>笹山町６丁目</t>
  </si>
  <si>
    <t>笹山町７丁目</t>
  </si>
  <si>
    <t>沢渡町</t>
  </si>
  <si>
    <t>三角町１丁目</t>
  </si>
  <si>
    <t>三角町２丁目</t>
  </si>
  <si>
    <t>三間町１丁目</t>
  </si>
  <si>
    <t>三間町２丁目</t>
  </si>
  <si>
    <t>三度山町１丁目</t>
  </si>
  <si>
    <t>三度山町２丁目</t>
  </si>
  <si>
    <t>三度山町３丁目</t>
  </si>
  <si>
    <t>三度山町４丁目</t>
  </si>
  <si>
    <t>汐田町１丁目</t>
  </si>
  <si>
    <t>汐田町２丁目</t>
  </si>
  <si>
    <t>汐田町３丁目</t>
  </si>
  <si>
    <t>汐田町４丁目</t>
  </si>
  <si>
    <t>汐田町５丁目</t>
  </si>
  <si>
    <t>塩浜町１丁目</t>
  </si>
  <si>
    <t>塩浜町２丁目</t>
  </si>
  <si>
    <t>塩浜町３丁目</t>
  </si>
  <si>
    <t>塩浜町４丁目</t>
  </si>
  <si>
    <t>塩浜町５丁目</t>
  </si>
  <si>
    <t>塩浜町６丁目</t>
  </si>
  <si>
    <t>塩浜町７丁目</t>
  </si>
  <si>
    <t>塩浜町８丁目</t>
  </si>
  <si>
    <t>潮見町１丁目</t>
  </si>
  <si>
    <t>潮見町２丁目</t>
  </si>
  <si>
    <t>潮見町３丁目</t>
  </si>
  <si>
    <t>志貴崎町１丁目</t>
  </si>
  <si>
    <t>志貴崎町２丁目</t>
  </si>
  <si>
    <t>志貴崎町３丁目</t>
  </si>
  <si>
    <t>志貴崎町４丁目</t>
  </si>
  <si>
    <t>志貴崎町５丁目</t>
  </si>
  <si>
    <t>志貴崎町６丁目</t>
  </si>
  <si>
    <t>志貴町１丁目</t>
  </si>
  <si>
    <t>志貴町２丁目</t>
  </si>
  <si>
    <t>志貴町３丁目</t>
  </si>
  <si>
    <t>志貴町４丁目</t>
  </si>
  <si>
    <t>島池町１丁目</t>
  </si>
  <si>
    <t>島池町２丁目</t>
  </si>
  <si>
    <t>島池町３丁目</t>
  </si>
  <si>
    <t>清水町１丁目</t>
  </si>
  <si>
    <t>清水町２丁目</t>
  </si>
  <si>
    <t>清水町３丁目</t>
  </si>
  <si>
    <t>下洲町</t>
  </si>
  <si>
    <t>照光町１丁目</t>
  </si>
  <si>
    <t>照光町２丁目</t>
  </si>
  <si>
    <t>照光町３丁目</t>
  </si>
  <si>
    <t>照光町４丁目</t>
  </si>
  <si>
    <t>照光町５丁目</t>
  </si>
  <si>
    <t>白沢町１丁目</t>
  </si>
  <si>
    <t>白沢町２丁目</t>
  </si>
  <si>
    <t>白沢町３丁目</t>
  </si>
  <si>
    <t>白沢町４丁目</t>
  </si>
  <si>
    <t>白沢町５丁目</t>
  </si>
  <si>
    <t>白砂町１丁目</t>
  </si>
  <si>
    <t>白砂町２丁目</t>
  </si>
  <si>
    <t>白砂町３丁目</t>
  </si>
  <si>
    <t>白砂町４丁目</t>
  </si>
  <si>
    <t>白砂町５丁目</t>
  </si>
  <si>
    <t>城山町１丁目</t>
  </si>
  <si>
    <t>城山町２丁目</t>
  </si>
  <si>
    <t>城山町３丁目</t>
  </si>
  <si>
    <t>城山町４丁目</t>
  </si>
  <si>
    <t>城山町５丁目</t>
  </si>
  <si>
    <t>新川町１丁目</t>
  </si>
  <si>
    <t>新川町２丁目</t>
  </si>
  <si>
    <t>新川町３丁目</t>
  </si>
  <si>
    <t>新川町４丁目</t>
  </si>
  <si>
    <t>新川町５丁目</t>
  </si>
  <si>
    <t>新川町６丁目</t>
  </si>
  <si>
    <t>新道町１丁目</t>
  </si>
  <si>
    <t>新道町２丁目</t>
  </si>
  <si>
    <t>新道町３丁目</t>
  </si>
  <si>
    <t>新道町４丁目</t>
  </si>
  <si>
    <t>末広町１丁目</t>
  </si>
  <si>
    <t>末広町２丁目</t>
  </si>
  <si>
    <t>末広町３丁目</t>
  </si>
  <si>
    <t>洲先町１丁目</t>
  </si>
  <si>
    <t>洲先町２丁目</t>
  </si>
  <si>
    <t>洲先町３丁目</t>
  </si>
  <si>
    <t>須磨町</t>
  </si>
  <si>
    <t>住吉町１丁目</t>
  </si>
  <si>
    <t>住吉町２丁目</t>
  </si>
  <si>
    <t>住吉町３丁目</t>
  </si>
  <si>
    <t>住吉町４丁目</t>
  </si>
  <si>
    <t>千福町１丁目</t>
  </si>
  <si>
    <t>千福町２丁目</t>
  </si>
  <si>
    <t>千福町３丁目</t>
  </si>
  <si>
    <t>千福町４丁目</t>
  </si>
  <si>
    <t>千福町５丁目</t>
  </si>
  <si>
    <t>千福町６丁目</t>
  </si>
  <si>
    <t>善明町１丁目</t>
  </si>
  <si>
    <t>善明町２丁目</t>
  </si>
  <si>
    <t>善明町３丁目</t>
  </si>
  <si>
    <t>宝町１丁目</t>
  </si>
  <si>
    <t>宝町２丁目</t>
  </si>
  <si>
    <t>宝町３丁目</t>
  </si>
  <si>
    <t>竹原町１丁目</t>
  </si>
  <si>
    <t>竹原町２丁目</t>
  </si>
  <si>
    <t>竹原町３丁目</t>
  </si>
  <si>
    <t>田尻町１丁目</t>
  </si>
  <si>
    <t>田尻町２丁目</t>
  </si>
  <si>
    <t>田尻町３丁目</t>
  </si>
  <si>
    <t>田尻町４丁目</t>
  </si>
  <si>
    <t>立山町１丁目</t>
  </si>
  <si>
    <t>立山町２丁目</t>
  </si>
  <si>
    <t>立山町３丁目</t>
  </si>
  <si>
    <t>立山町４丁目</t>
  </si>
  <si>
    <t>棚尾本町１丁目</t>
  </si>
  <si>
    <t>棚尾本町２丁目</t>
  </si>
  <si>
    <t>棚尾本町３丁目</t>
  </si>
  <si>
    <t>棚尾本町４丁目</t>
  </si>
  <si>
    <t>棚尾本町５丁目</t>
  </si>
  <si>
    <t>玉津浦町</t>
  </si>
  <si>
    <t>築山町１丁目</t>
  </si>
  <si>
    <t>築山町２丁目</t>
  </si>
  <si>
    <t>築山町３丁目</t>
  </si>
  <si>
    <t>築山町４丁目</t>
  </si>
  <si>
    <t>鶴見町１丁目</t>
  </si>
  <si>
    <t>鶴見町２丁目</t>
  </si>
  <si>
    <t>鶴見町３丁目</t>
  </si>
  <si>
    <t>鶴見町４丁目</t>
  </si>
  <si>
    <t>鶴見町５丁目</t>
  </si>
  <si>
    <t>鶴見町６丁目</t>
  </si>
  <si>
    <t>天神町１丁目</t>
  </si>
  <si>
    <t>天神町２丁目</t>
  </si>
  <si>
    <t>天神町３丁目</t>
  </si>
  <si>
    <t>天神町４丁目</t>
  </si>
  <si>
    <t>天神町５丁目</t>
  </si>
  <si>
    <t>天王町１丁目</t>
  </si>
  <si>
    <t>天王町２丁目</t>
  </si>
  <si>
    <t>天王町３丁目</t>
  </si>
  <si>
    <t>天王町４丁目</t>
  </si>
  <si>
    <t>天王町５丁目</t>
  </si>
  <si>
    <t>天王町６丁目</t>
  </si>
  <si>
    <t>天王町７丁目</t>
  </si>
  <si>
    <t>鳥追町１丁目</t>
  </si>
  <si>
    <t>鳥追町２丁目</t>
  </si>
  <si>
    <t>鳥追町３丁目</t>
  </si>
  <si>
    <t>道場山町１丁目</t>
  </si>
  <si>
    <t>道場山町２丁目</t>
  </si>
  <si>
    <t>道場山町３丁目</t>
  </si>
  <si>
    <t>道場山町４丁目</t>
  </si>
  <si>
    <t>道場山町５丁目</t>
  </si>
  <si>
    <t>中江町１丁目</t>
  </si>
  <si>
    <t>中江町２丁目</t>
  </si>
  <si>
    <t>中江町３丁目</t>
  </si>
  <si>
    <t>中江町４丁目</t>
  </si>
  <si>
    <t>中江町５丁目</t>
  </si>
  <si>
    <t>中江町６丁目</t>
  </si>
  <si>
    <t>中後町１丁目</t>
  </si>
  <si>
    <t>中後町２丁目</t>
  </si>
  <si>
    <t>中後町３丁目</t>
  </si>
  <si>
    <t>中後町４丁目</t>
  </si>
  <si>
    <t>中田町１丁目</t>
  </si>
  <si>
    <t>中田町２丁目</t>
  </si>
  <si>
    <t>中田町３丁目</t>
  </si>
  <si>
    <t>中町１丁目</t>
  </si>
  <si>
    <t>中町２丁目</t>
  </si>
  <si>
    <t>中町３丁目</t>
  </si>
  <si>
    <t>中町４丁目</t>
  </si>
  <si>
    <t>中町５丁目</t>
  </si>
  <si>
    <t>中松町１丁目</t>
  </si>
  <si>
    <t>中松町２丁目</t>
  </si>
  <si>
    <t>中松町３丁目</t>
  </si>
  <si>
    <t>中松町４丁目</t>
  </si>
  <si>
    <t>中山町１丁目</t>
  </si>
  <si>
    <t>中山町２丁目</t>
  </si>
  <si>
    <t>中山町３丁目</t>
  </si>
  <si>
    <t>中山町４丁目</t>
  </si>
  <si>
    <t>中山町５丁目</t>
  </si>
  <si>
    <t>中山町６丁目</t>
  </si>
  <si>
    <t>中山町７丁目</t>
  </si>
  <si>
    <t>縄手町１丁目</t>
  </si>
  <si>
    <t>縄手町２丁目</t>
  </si>
  <si>
    <t>縄手町３丁目</t>
  </si>
  <si>
    <t>縄手町４丁目</t>
  </si>
  <si>
    <t>縄手町５丁目</t>
  </si>
  <si>
    <t>錦町１丁目</t>
  </si>
  <si>
    <t>錦町２丁目</t>
  </si>
  <si>
    <t>錦町３丁目</t>
  </si>
  <si>
    <t>錦町４丁目</t>
  </si>
  <si>
    <t>錦町５丁目</t>
  </si>
  <si>
    <t>西浜町１丁目</t>
  </si>
  <si>
    <t>西浜町２丁目</t>
  </si>
  <si>
    <t>西浜町３丁目</t>
  </si>
  <si>
    <t>西浜町４丁目</t>
  </si>
  <si>
    <t>西浜町５丁目</t>
  </si>
  <si>
    <t>西浜町６丁目</t>
  </si>
  <si>
    <t>西山町１丁目</t>
  </si>
  <si>
    <t>西山町２丁目</t>
  </si>
  <si>
    <t>西山町３丁目</t>
  </si>
  <si>
    <t>西山町４丁目</t>
  </si>
  <si>
    <t>西山町５丁目</t>
  </si>
  <si>
    <t>西山町６丁目</t>
  </si>
  <si>
    <t>西山町７丁目</t>
  </si>
  <si>
    <t>日進町１丁目</t>
  </si>
  <si>
    <t>日進町２丁目</t>
  </si>
  <si>
    <t>日進町３丁目</t>
  </si>
  <si>
    <t>日進町４丁目</t>
  </si>
  <si>
    <t>二本木町１丁目</t>
  </si>
  <si>
    <t>二本木町２丁目</t>
  </si>
  <si>
    <t>二本木町３丁目</t>
  </si>
  <si>
    <t>二本木町４丁目</t>
  </si>
  <si>
    <t>二本木町５丁目</t>
  </si>
  <si>
    <t>野銭町１丁目</t>
  </si>
  <si>
    <t>野銭町２丁目</t>
  </si>
  <si>
    <t>野銭町３丁目</t>
  </si>
  <si>
    <t>野銭町４丁目</t>
  </si>
  <si>
    <t>野田町</t>
  </si>
  <si>
    <t>羽根町１丁目</t>
  </si>
  <si>
    <t>羽根町２丁目</t>
  </si>
  <si>
    <t>羽根町３丁目</t>
  </si>
  <si>
    <t>羽根町４丁目</t>
  </si>
  <si>
    <t>浜尾町１丁目</t>
  </si>
  <si>
    <t>浜尾町２丁目</t>
  </si>
  <si>
    <t>浜尾町３丁目</t>
  </si>
  <si>
    <t>浜尾町４丁目</t>
  </si>
  <si>
    <t>浜田町１丁目</t>
  </si>
  <si>
    <t>浜田町２丁目</t>
  </si>
  <si>
    <t>浜田町３丁目</t>
  </si>
  <si>
    <t>浜田町４丁目</t>
  </si>
  <si>
    <t>浜寺町１丁目</t>
  </si>
  <si>
    <t>浜寺町２丁目</t>
  </si>
  <si>
    <t>浜町</t>
  </si>
  <si>
    <t>半崎町１丁目</t>
  </si>
  <si>
    <t>半崎町２丁目</t>
  </si>
  <si>
    <t>半崎町３丁目</t>
  </si>
  <si>
    <t>半崎町４丁目</t>
  </si>
  <si>
    <t>半崎町５丁目</t>
  </si>
  <si>
    <t>半崎町６丁目</t>
  </si>
  <si>
    <t>東浦町１丁目</t>
  </si>
  <si>
    <t>東浦町２丁目</t>
  </si>
  <si>
    <t>東浦町３丁目</t>
  </si>
  <si>
    <t>東浦町４丁目</t>
  </si>
  <si>
    <t>東浦町５丁目</t>
  </si>
  <si>
    <t>東浦町６丁目</t>
  </si>
  <si>
    <t>東山町１丁目</t>
  </si>
  <si>
    <t>東山町２丁目</t>
  </si>
  <si>
    <t>東山町３丁目</t>
  </si>
  <si>
    <t>東山町４丁目</t>
  </si>
  <si>
    <t>東山町５丁目</t>
  </si>
  <si>
    <t>東山町６丁目</t>
  </si>
  <si>
    <t>平山町１丁目</t>
  </si>
  <si>
    <t>平山町２丁目</t>
  </si>
  <si>
    <t>平山町３丁目</t>
  </si>
  <si>
    <t>広見町１丁目</t>
  </si>
  <si>
    <t>広見町２丁目</t>
  </si>
  <si>
    <t>広見町３丁目</t>
  </si>
  <si>
    <t>吹上町１丁目</t>
  </si>
  <si>
    <t>吹上町２丁目</t>
  </si>
  <si>
    <t>吹上町３丁目</t>
  </si>
  <si>
    <t>吹上町４丁目</t>
  </si>
  <si>
    <t>福清水町１丁目</t>
  </si>
  <si>
    <t>福清水町２丁目</t>
  </si>
  <si>
    <t>福清水町３丁目</t>
  </si>
  <si>
    <t>福清水町４丁目</t>
  </si>
  <si>
    <t>伏見町１丁目</t>
  </si>
  <si>
    <t>伏見町２丁目</t>
  </si>
  <si>
    <t>伏見町３丁目</t>
  </si>
  <si>
    <t>伏見町４丁目</t>
  </si>
  <si>
    <t>札木町１丁目</t>
  </si>
  <si>
    <t>札木町２丁目</t>
  </si>
  <si>
    <t>札木町３丁目</t>
  </si>
  <si>
    <t>札木町４丁目</t>
  </si>
  <si>
    <t>札木町５丁目</t>
  </si>
  <si>
    <t>舟江町１丁目</t>
  </si>
  <si>
    <t>舟江町２丁目</t>
  </si>
  <si>
    <t>踏分町１丁目</t>
  </si>
  <si>
    <t>踏分町２丁目</t>
  </si>
  <si>
    <t>古川町１丁目</t>
  </si>
  <si>
    <t>古川町２丁目</t>
  </si>
  <si>
    <t>古川町３丁目</t>
  </si>
  <si>
    <t>平七町１丁目</t>
  </si>
  <si>
    <t>平七町２丁目</t>
  </si>
  <si>
    <t>平七町３丁目</t>
  </si>
  <si>
    <t>平七町４丁目</t>
  </si>
  <si>
    <t>平七町５丁目</t>
  </si>
  <si>
    <t>平和町１丁目</t>
  </si>
  <si>
    <t>平和町２丁目</t>
  </si>
  <si>
    <t>平和町３丁目</t>
  </si>
  <si>
    <t>堀方町１丁目</t>
  </si>
  <si>
    <t>堀方町２丁目</t>
  </si>
  <si>
    <t>堀方町３丁目</t>
  </si>
  <si>
    <t>本郷町１丁目</t>
  </si>
  <si>
    <t>本郷町２丁目</t>
  </si>
  <si>
    <t>本郷町３丁目</t>
  </si>
  <si>
    <t>前浜町１丁目</t>
  </si>
  <si>
    <t>前浜町２丁目</t>
  </si>
  <si>
    <t>前浜町３丁目</t>
  </si>
  <si>
    <t>前浜町４丁目</t>
  </si>
  <si>
    <t>前浜町５丁目</t>
  </si>
  <si>
    <t>松江町１丁目</t>
  </si>
  <si>
    <t>松江町２丁目</t>
  </si>
  <si>
    <t>松江町３丁目</t>
  </si>
  <si>
    <t>松江町４丁目</t>
  </si>
  <si>
    <t>松江町５丁目</t>
  </si>
  <si>
    <t>松江町６丁目</t>
  </si>
  <si>
    <t>松原町１丁目</t>
  </si>
  <si>
    <t>松原町２丁目</t>
  </si>
  <si>
    <t>松原町３丁目</t>
  </si>
  <si>
    <t>松本町</t>
  </si>
  <si>
    <t>丸山町１丁目</t>
  </si>
  <si>
    <t>丸山町２丁目</t>
  </si>
  <si>
    <t>丸山町３丁目</t>
  </si>
  <si>
    <t>丸山町４丁目</t>
  </si>
  <si>
    <t>丸山町５丁目</t>
  </si>
  <si>
    <t>丸山町６丁目</t>
  </si>
  <si>
    <t>見合町１丁目</t>
  </si>
  <si>
    <t>見合町２丁目</t>
  </si>
  <si>
    <t>三宅町１丁目</t>
  </si>
  <si>
    <t>三宅町２丁目</t>
  </si>
  <si>
    <t>三宅町３丁目</t>
  </si>
  <si>
    <t>三宅町４丁目</t>
  </si>
  <si>
    <t>岬町１丁目</t>
  </si>
  <si>
    <t>岬町２丁目</t>
  </si>
  <si>
    <t>岬町３丁目</t>
  </si>
  <si>
    <t>岬町４丁目</t>
  </si>
  <si>
    <t>岬町５丁目</t>
  </si>
  <si>
    <t>緑町１丁目</t>
  </si>
  <si>
    <t>緑町２丁目</t>
  </si>
  <si>
    <t>緑町３丁目</t>
  </si>
  <si>
    <t>緑町４丁目</t>
  </si>
  <si>
    <t>緑町５丁目</t>
  </si>
  <si>
    <t>港本町</t>
  </si>
  <si>
    <t>宮後町１丁目</t>
  </si>
  <si>
    <t>宮後町２丁目</t>
  </si>
  <si>
    <t>宮後町３丁目</t>
  </si>
  <si>
    <t>宮後町４丁目</t>
  </si>
  <si>
    <t>宮町１丁目</t>
  </si>
  <si>
    <t>宮町２丁目</t>
  </si>
  <si>
    <t>宮町３丁目</t>
  </si>
  <si>
    <t>宮町４丁目</t>
  </si>
  <si>
    <t>宮町５丁目</t>
  </si>
  <si>
    <t>宮町６丁目</t>
  </si>
  <si>
    <t>宮町７丁目</t>
  </si>
  <si>
    <t>桃山町１丁目</t>
  </si>
  <si>
    <t>桃山町２丁目</t>
  </si>
  <si>
    <t>桃山町３丁目</t>
  </si>
  <si>
    <t>桃山町４丁目</t>
  </si>
  <si>
    <t>屋敷町１丁目</t>
  </si>
  <si>
    <t>屋敷町２丁目</t>
  </si>
  <si>
    <t>屋敷町３丁目</t>
  </si>
  <si>
    <t>屋敷町４丁目</t>
  </si>
  <si>
    <t>屋敷町５丁目</t>
  </si>
  <si>
    <t>矢縄町１丁目</t>
  </si>
  <si>
    <t>矢縄町２丁目</t>
  </si>
  <si>
    <t>矢縄町３丁目</t>
  </si>
  <si>
    <t>山神町１丁目</t>
  </si>
  <si>
    <t>山神町２丁目</t>
  </si>
  <si>
    <t>山神町３丁目</t>
  </si>
  <si>
    <t>山神町４丁目</t>
  </si>
  <si>
    <t>山神町５丁目</t>
  </si>
  <si>
    <t>山神町６丁目</t>
  </si>
  <si>
    <t>山神町７丁目</t>
  </si>
  <si>
    <t>山神町８丁目</t>
  </si>
  <si>
    <t>山下町</t>
  </si>
  <si>
    <t>弥生町１丁目</t>
  </si>
  <si>
    <t>弥生町２丁目</t>
  </si>
  <si>
    <t>弥生町３丁目</t>
  </si>
  <si>
    <t>弥生町４丁目</t>
  </si>
  <si>
    <t>弥生町５丁目</t>
  </si>
  <si>
    <t>用久町１丁目</t>
  </si>
  <si>
    <t>用久町２丁目</t>
  </si>
  <si>
    <t>用久町３丁目</t>
  </si>
  <si>
    <t>用久町４丁目</t>
  </si>
  <si>
    <t>用久町５丁目</t>
  </si>
  <si>
    <t>葭生町１丁目</t>
  </si>
  <si>
    <t>葭生町２丁目</t>
  </si>
  <si>
    <t>流作町１丁目</t>
  </si>
  <si>
    <t>流作町２丁目</t>
  </si>
  <si>
    <t>流作町３丁目</t>
  </si>
  <si>
    <t>流作町４丁目</t>
  </si>
  <si>
    <t>六軒町１丁目</t>
  </si>
  <si>
    <t>六軒町２丁目</t>
  </si>
  <si>
    <t>六軒町３丁目</t>
  </si>
  <si>
    <t>六軒町４丁目</t>
  </si>
  <si>
    <t>六軒町５丁目</t>
  </si>
  <si>
    <t>若松町１丁目</t>
  </si>
  <si>
    <t>若松町２丁目</t>
  </si>
  <si>
    <t>若松町３丁目</t>
  </si>
  <si>
    <t>若水町１丁目</t>
  </si>
  <si>
    <t>若水町２丁目</t>
  </si>
  <si>
    <t>若水町３丁目</t>
  </si>
  <si>
    <t>若水町４丁目</t>
  </si>
  <si>
    <t>若宮町１丁目</t>
  </si>
  <si>
    <t>若宮町２丁目</t>
  </si>
  <si>
    <t>若宮町３丁目</t>
  </si>
  <si>
    <t>若宮町４丁目</t>
  </si>
  <si>
    <t>若宮町５丁目</t>
  </si>
  <si>
    <t>若宮町６丁目</t>
  </si>
  <si>
    <t>若宮町７丁目</t>
  </si>
  <si>
    <t>鷲塚町１丁目</t>
  </si>
  <si>
    <t>鷲塚町２丁目</t>
  </si>
  <si>
    <t>鷲塚町３丁目</t>
  </si>
  <si>
    <t>鷲塚町４丁目</t>
  </si>
  <si>
    <t>鷲塚町５丁目</t>
  </si>
  <si>
    <t>鷲塚町６丁目</t>
  </si>
  <si>
    <t>鷲塚町７丁目</t>
  </si>
  <si>
    <t>鷲林町１丁目</t>
  </si>
  <si>
    <t>鷲林町２丁目</t>
  </si>
  <si>
    <t>鷲林町３丁目</t>
  </si>
  <si>
    <t>鷲林町４丁目</t>
  </si>
  <si>
    <t>鷲林町５丁目</t>
  </si>
  <si>
    <t>大字名</t>
  </si>
  <si>
    <t>小字名</t>
  </si>
  <si>
    <t>人口数－男－計</t>
  </si>
  <si>
    <t>人口数－女－計</t>
  </si>
  <si>
    <t>人口数－計－計</t>
  </si>
  <si>
    <t>世帯数－計</t>
  </si>
  <si>
    <t>相生町</t>
  </si>
  <si>
    <t>１丁目</t>
  </si>
  <si>
    <t>２丁目</t>
  </si>
  <si>
    <t>３丁目</t>
  </si>
  <si>
    <t>４丁目</t>
  </si>
  <si>
    <t>５丁目</t>
  </si>
  <si>
    <t>旭町</t>
  </si>
  <si>
    <t>浅間町</t>
  </si>
  <si>
    <t>油渕町</t>
  </si>
  <si>
    <t>雨池町</t>
  </si>
  <si>
    <t>荒居町</t>
  </si>
  <si>
    <t>荒子町</t>
  </si>
  <si>
    <t>６丁目</t>
  </si>
  <si>
    <t>井口町</t>
  </si>
  <si>
    <t>池下町</t>
  </si>
  <si>
    <t>石橋町</t>
  </si>
  <si>
    <t>伊勢町</t>
  </si>
  <si>
    <t>稲荷町</t>
  </si>
  <si>
    <t>入船町</t>
  </si>
  <si>
    <t>７丁目</t>
  </si>
  <si>
    <t>植出町</t>
  </si>
  <si>
    <t>江口町</t>
  </si>
  <si>
    <t>大久手町</t>
  </si>
  <si>
    <t>大坪町</t>
  </si>
  <si>
    <t>大堤町</t>
  </si>
  <si>
    <t>大浜上町</t>
  </si>
  <si>
    <t>奥沢町</t>
  </si>
  <si>
    <t>長田町</t>
  </si>
  <si>
    <t>尾城町</t>
  </si>
  <si>
    <t>音羽町</t>
  </si>
  <si>
    <t>篭田町</t>
  </si>
  <si>
    <t>春日町</t>
  </si>
  <si>
    <t>霞浦町</t>
  </si>
  <si>
    <t>金山町</t>
  </si>
  <si>
    <t>神有町</t>
  </si>
  <si>
    <t>上町</t>
  </si>
  <si>
    <t>亀穴町</t>
  </si>
  <si>
    <t>河方町</t>
  </si>
  <si>
    <t>川口町</t>
  </si>
  <si>
    <t>川端町</t>
  </si>
  <si>
    <t>神田町</t>
  </si>
  <si>
    <t>雁道町</t>
  </si>
  <si>
    <t>北浦町</t>
  </si>
  <si>
    <t>北町</t>
  </si>
  <si>
    <t>久沓町</t>
  </si>
  <si>
    <t>栗山町</t>
  </si>
  <si>
    <t>源氏町</t>
  </si>
  <si>
    <t>鴻島町</t>
  </si>
  <si>
    <t>港南町</t>
  </si>
  <si>
    <t>向陽町</t>
  </si>
  <si>
    <t>湖西町</t>
  </si>
  <si>
    <t>小屋下町</t>
  </si>
  <si>
    <t>権現町</t>
  </si>
  <si>
    <t>権田町</t>
  </si>
  <si>
    <t>幸町</t>
  </si>
  <si>
    <t>栄町</t>
  </si>
  <si>
    <t>坂口町</t>
  </si>
  <si>
    <t>作塚町</t>
  </si>
  <si>
    <t>笹山町</t>
  </si>
  <si>
    <t>三角町</t>
  </si>
  <si>
    <t>三間町</t>
  </si>
  <si>
    <t>三度山町</t>
  </si>
  <si>
    <t>汐田町</t>
  </si>
  <si>
    <t>塩浜町</t>
  </si>
  <si>
    <t>８丁目</t>
  </si>
  <si>
    <t>潮見町</t>
  </si>
  <si>
    <t>志貴崎町</t>
  </si>
  <si>
    <t>志貴町</t>
  </si>
  <si>
    <t>島池町</t>
  </si>
  <si>
    <t>清水町</t>
  </si>
  <si>
    <t>照光町</t>
  </si>
  <si>
    <t>白沢町</t>
  </si>
  <si>
    <t>白砂町</t>
  </si>
  <si>
    <t>城山町</t>
  </si>
  <si>
    <t>新川町</t>
  </si>
  <si>
    <t>新道町</t>
  </si>
  <si>
    <t>末広町</t>
  </si>
  <si>
    <t>洲先町</t>
  </si>
  <si>
    <t>住吉町</t>
  </si>
  <si>
    <t>千福町</t>
  </si>
  <si>
    <t>善明町</t>
  </si>
  <si>
    <t>宝町</t>
  </si>
  <si>
    <t>竹原町</t>
  </si>
  <si>
    <t>田尻町</t>
  </si>
  <si>
    <t>立山町</t>
  </si>
  <si>
    <t>棚尾本町</t>
  </si>
  <si>
    <t>築山町</t>
  </si>
  <si>
    <t>鶴見町</t>
  </si>
  <si>
    <t>天神町</t>
  </si>
  <si>
    <t>天王町</t>
  </si>
  <si>
    <t>鳥追町</t>
  </si>
  <si>
    <t>道場山町</t>
  </si>
  <si>
    <t>中江町</t>
  </si>
  <si>
    <t>中後町</t>
  </si>
  <si>
    <t>中田町</t>
  </si>
  <si>
    <t>中町</t>
  </si>
  <si>
    <t>中松町</t>
  </si>
  <si>
    <t>中山町</t>
  </si>
  <si>
    <t>縄手町</t>
  </si>
  <si>
    <t>錦町</t>
  </si>
  <si>
    <t>西浜町</t>
  </si>
  <si>
    <t>西山町</t>
  </si>
  <si>
    <t>日進町</t>
  </si>
  <si>
    <t>二本木町</t>
  </si>
  <si>
    <t>野銭町</t>
  </si>
  <si>
    <t>羽根町</t>
  </si>
  <si>
    <t>浜尾町</t>
  </si>
  <si>
    <t>浜田町</t>
  </si>
  <si>
    <t>浜寺町</t>
  </si>
  <si>
    <t>半崎町</t>
  </si>
  <si>
    <t>東浦町</t>
  </si>
  <si>
    <t>東山町</t>
  </si>
  <si>
    <t>平山町</t>
  </si>
  <si>
    <t>広見町</t>
  </si>
  <si>
    <t>吹上町</t>
  </si>
  <si>
    <t>福清水町</t>
  </si>
  <si>
    <t>伏見町</t>
  </si>
  <si>
    <t>札木町</t>
  </si>
  <si>
    <t>舟江町</t>
  </si>
  <si>
    <t>踏分町</t>
  </si>
  <si>
    <t>古川町</t>
  </si>
  <si>
    <t>平七町</t>
  </si>
  <si>
    <t>平和町</t>
  </si>
  <si>
    <t>堀方町</t>
  </si>
  <si>
    <t>本郷町</t>
  </si>
  <si>
    <t>前浜町</t>
  </si>
  <si>
    <t>松江町</t>
  </si>
  <si>
    <t>松原町</t>
  </si>
  <si>
    <t>丸山町</t>
  </si>
  <si>
    <t>見合町</t>
  </si>
  <si>
    <t>三宅町</t>
  </si>
  <si>
    <t>岬町</t>
  </si>
  <si>
    <t>緑町</t>
  </si>
  <si>
    <t>宮後町</t>
  </si>
  <si>
    <t>宮町</t>
  </si>
  <si>
    <t>桃山町</t>
  </si>
  <si>
    <t>屋敷町</t>
  </si>
  <si>
    <t>矢縄町</t>
  </si>
  <si>
    <t>山神町</t>
  </si>
  <si>
    <t>弥生町</t>
  </si>
  <si>
    <t>用久町</t>
  </si>
  <si>
    <t>葭生町</t>
  </si>
  <si>
    <t>流作町</t>
  </si>
  <si>
    <t>六軒町</t>
  </si>
  <si>
    <t>若松町</t>
  </si>
  <si>
    <t>若水町</t>
  </si>
  <si>
    <t>若宮町</t>
  </si>
  <si>
    <t>鷲塚町</t>
  </si>
  <si>
    <t>鷲林町</t>
  </si>
  <si>
    <t>向陽町5丁目</t>
  </si>
  <si>
    <t>栄町５丁目</t>
  </si>
  <si>
    <t>末広町４丁目</t>
  </si>
  <si>
    <t>末広町５丁目</t>
  </si>
  <si>
    <t>人口世帯集計表合計</t>
  </si>
  <si>
    <t>公表データ</t>
  </si>
  <si>
    <t>No</t>
  </si>
  <si>
    <t>管轄コード</t>
  </si>
  <si>
    <t>管轄名</t>
  </si>
  <si>
    <t>行政区コード</t>
  </si>
  <si>
    <t>行政区名</t>
  </si>
  <si>
    <t>大字コード</t>
  </si>
  <si>
    <t>小字コード</t>
  </si>
  <si>
    <t>世帯数－日本人</t>
  </si>
  <si>
    <t>世帯数－外国人</t>
  </si>
  <si>
    <t>世帯数－複数</t>
  </si>
  <si>
    <t>人口数－男－日本人</t>
  </si>
  <si>
    <t>人口数－男－外国人</t>
  </si>
  <si>
    <t>人口数－女－日本人</t>
  </si>
  <si>
    <t>人口数－女－外国人</t>
  </si>
  <si>
    <t>人口数－計－日本人</t>
  </si>
  <si>
    <t>人口数－計－外国人</t>
  </si>
  <si>
    <t>宮後町５丁目</t>
  </si>
  <si>
    <t>PCより引抜いたデータをA～Wまでをドラッグしコーピーをタグの「人口世帯集計表.csv」にを貼り付ける。</t>
  </si>
  <si>
    <t>ただし、注意 貼り付けつときにBをクリックし貼り付ける。</t>
  </si>
  <si>
    <t>タグの「除外データ」の内容を確認してください。内容に変更が有れば手直しをしてください。</t>
  </si>
  <si>
    <t>タグの「町丁目別人口」の合計欄を確認してください。白文字の赤塗りつぶしの場合はエラーになります。</t>
  </si>
  <si>
    <t>エラーの場合は、「除外データ」の右側の公表データと一致していない。</t>
  </si>
  <si>
    <t>ここに、「人口世帯集計表.csv」のデータから男・女・合計・世帯合計を引っ張ってきています。</t>
  </si>
  <si>
    <t>そして、合計データと除外データを計算し公表データを作っています。</t>
  </si>
  <si>
    <t>平成30年5月31日現在</t>
  </si>
  <si>
    <t>No 1</t>
  </si>
  <si>
    <t>No 3</t>
  </si>
  <si>
    <t>相生町１丁目</t>
  </si>
  <si>
    <t>No ２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</si>
</sst>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2"/>
      <name val="ＭＳ 明朝"/>
      <family val="1"/>
    </font>
    <font>
      <sz val="6"/>
      <name val="ＭＳ Ｐ明朝"/>
      <family val="1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38" fontId="3" fillId="0" borderId="0" xfId="48" applyFont="1" applyAlignment="1">
      <alignment/>
    </xf>
    <xf numFmtId="38" fontId="0" fillId="0" borderId="0" xfId="48" applyFont="1" applyAlignment="1">
      <alignment/>
    </xf>
    <xf numFmtId="38" fontId="0" fillId="0" borderId="0" xfId="48" applyFont="1" applyBorder="1" applyAlignment="1">
      <alignment/>
    </xf>
    <xf numFmtId="38" fontId="0" fillId="0" borderId="11" xfId="48" applyFont="1" applyBorder="1" applyAlignment="1">
      <alignment/>
    </xf>
    <xf numFmtId="38" fontId="6" fillId="0" borderId="0" xfId="48" applyFont="1" applyBorder="1" applyAlignment="1">
      <alignment/>
    </xf>
    <xf numFmtId="38" fontId="6" fillId="0" borderId="0" xfId="48" applyFont="1" applyAlignment="1">
      <alignment/>
    </xf>
    <xf numFmtId="38" fontId="4" fillId="0" borderId="10" xfId="48" applyFont="1" applyBorder="1" applyAlignment="1">
      <alignment horizontal="center"/>
    </xf>
    <xf numFmtId="38" fontId="4" fillId="0" borderId="10" xfId="48" applyFont="1" applyFill="1" applyBorder="1" applyAlignment="1">
      <alignment horizontal="center"/>
    </xf>
    <xf numFmtId="38" fontId="4" fillId="0" borderId="0" xfId="48" applyFont="1" applyBorder="1" applyAlignment="1">
      <alignment horizontal="center"/>
    </xf>
    <xf numFmtId="38" fontId="7" fillId="0" borderId="10" xfId="48" applyFont="1" applyBorder="1" applyAlignment="1" quotePrefix="1">
      <alignment/>
    </xf>
    <xf numFmtId="38" fontId="0" fillId="0" borderId="10" xfId="48" applyFont="1" applyBorder="1" applyAlignment="1">
      <alignment vertical="center"/>
    </xf>
    <xf numFmtId="38" fontId="4" fillId="0" borderId="0" xfId="48" applyFont="1" applyAlignment="1">
      <alignment/>
    </xf>
    <xf numFmtId="38" fontId="4" fillId="0" borderId="0" xfId="48" applyFont="1" applyBorder="1" applyAlignment="1">
      <alignment/>
    </xf>
    <xf numFmtId="38" fontId="0" fillId="0" borderId="12" xfId="48" applyFont="1" applyFill="1" applyBorder="1" applyAlignment="1" quotePrefix="1">
      <alignment vertical="center"/>
    </xf>
    <xf numFmtId="38" fontId="0" fillId="0" borderId="0" xfId="0" applyNumberFormat="1" applyAlignment="1">
      <alignment/>
    </xf>
    <xf numFmtId="0" fontId="8" fillId="0" borderId="0" xfId="0" applyFont="1" applyAlignment="1">
      <alignment/>
    </xf>
    <xf numFmtId="38" fontId="0" fillId="33" borderId="0" xfId="48" applyFont="1" applyFill="1" applyAlignment="1">
      <alignment vertical="center"/>
    </xf>
    <xf numFmtId="38" fontId="3" fillId="0" borderId="0" xfId="48" applyFont="1" applyBorder="1" applyAlignment="1">
      <alignment horizontal="center"/>
    </xf>
    <xf numFmtId="38" fontId="3" fillId="0" borderId="0" xfId="48" applyFont="1" applyAlignment="1">
      <alignment horizontal="center"/>
    </xf>
    <xf numFmtId="38" fontId="4" fillId="0" borderId="13" xfId="48" applyFont="1" applyBorder="1" applyAlignment="1">
      <alignment horizontal="center" vertical="center"/>
    </xf>
    <xf numFmtId="38" fontId="4" fillId="0" borderId="14" xfId="48" applyFont="1" applyBorder="1" applyAlignment="1">
      <alignment horizontal="center" vertical="center"/>
    </xf>
    <xf numFmtId="38" fontId="4" fillId="0" borderId="15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3</xdr:row>
      <xdr:rowOff>0</xdr:rowOff>
    </xdr:from>
    <xdr:to>
      <xdr:col>16</xdr:col>
      <xdr:colOff>219075</xdr:colOff>
      <xdr:row>8</xdr:row>
      <xdr:rowOff>142875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172200" y="514350"/>
          <a:ext cx="5019675" cy="1000125"/>
        </a:xfrm>
        <a:prstGeom prst="rect">
          <a:avLst/>
        </a:prstGeom>
        <a:solidFill>
          <a:srgbClr val="FFFFFF"/>
        </a:solidFill>
        <a:ln w="2857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人口世帯集計表の</a:t>
          </a:r>
          <a:r>
            <a:rPr lang="en-US" cap="none" sz="1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左隅をクリックし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データーをコピーし同じく左隅を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クリックし</a:t>
          </a:r>
          <a:r>
            <a:rPr lang="en-US" cap="none" sz="1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貼り付けてください。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(F-3)&#20303;&#27665;&#22522;&#26412;&#21488;&#24115;\06%20&#20154;&#21475;&#21205;&#21521;\(F-3-6)&#20154;&#21475;&#21205;&#21521;\&#30010;&#19969;&#30446;&#21029;&#20154;&#21475;&#19990;&#24111;&#25968;\H30&#24180;&#24230;\&#24179;&#25104;30&#24180;4&#26376;&#26411;&#30010;&#19969;&#30446;&#21029;&#20154;&#21475;&#19990;&#24111;&#25968;&#12296;&#20869;&#23665;&#12496;&#12540;&#12472;&#12519;&#12531;&#12297;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L:\(F-3)&#20303;&#27665;&#22522;&#26412;&#21488;&#24115;\06%20&#20154;&#21475;&#21205;&#21521;\(F-3-6)&#20154;&#21475;&#21205;&#21521;\&#30010;&#19969;&#30446;&#21029;&#20154;&#21475;&#19990;&#24111;&#25968;\H30&#24180;&#24230;\&#24179;&#25104;30&#24180;5&#26376;&#26411;&#30010;&#19969;&#30446;&#21029;&#20154;&#21475;&#19990;&#24111;&#25968;&#12296;&#20869;&#23665;&#12496;&#12540;&#12472;&#12519;&#12531;&#12297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  <sheetDataSet>
      <sheetData sheetId="1">
        <row r="2">
          <cell r="A2" t="str">
            <v>相生町１丁目</v>
          </cell>
          <cell r="B2">
            <v>32</v>
          </cell>
          <cell r="C2">
            <v>37</v>
          </cell>
          <cell r="D2">
            <v>41</v>
          </cell>
          <cell r="E2">
            <v>78</v>
          </cell>
        </row>
        <row r="3">
          <cell r="A3" t="str">
            <v>相生町２丁目</v>
          </cell>
          <cell r="B3">
            <v>101</v>
          </cell>
          <cell r="C3">
            <v>143</v>
          </cell>
          <cell r="D3">
            <v>135</v>
          </cell>
          <cell r="E3">
            <v>278</v>
          </cell>
        </row>
        <row r="4">
          <cell r="A4" t="str">
            <v>相生町３丁目</v>
          </cell>
          <cell r="B4">
            <v>75</v>
          </cell>
          <cell r="C4">
            <v>102</v>
          </cell>
          <cell r="D4">
            <v>96</v>
          </cell>
          <cell r="E4">
            <v>198</v>
          </cell>
        </row>
        <row r="5">
          <cell r="A5" t="str">
            <v>相生町４丁目</v>
          </cell>
          <cell r="B5">
            <v>128</v>
          </cell>
          <cell r="C5">
            <v>129</v>
          </cell>
          <cell r="D5">
            <v>113</v>
          </cell>
          <cell r="E5">
            <v>242</v>
          </cell>
        </row>
        <row r="6">
          <cell r="A6" t="str">
            <v>相生町５丁目</v>
          </cell>
          <cell r="B6">
            <v>111</v>
          </cell>
          <cell r="C6">
            <v>169</v>
          </cell>
          <cell r="D6">
            <v>135</v>
          </cell>
          <cell r="E6">
            <v>304</v>
          </cell>
        </row>
        <row r="7">
          <cell r="A7" t="str">
            <v>明石町</v>
          </cell>
          <cell r="B7">
            <v>0</v>
          </cell>
          <cell r="C7">
            <v>0</v>
          </cell>
          <cell r="D7">
            <v>0</v>
          </cell>
          <cell r="E7">
            <v>0</v>
          </cell>
        </row>
        <row r="8">
          <cell r="A8" t="str">
            <v>旭町１丁目</v>
          </cell>
          <cell r="B8">
            <v>53</v>
          </cell>
          <cell r="C8">
            <v>70</v>
          </cell>
          <cell r="D8">
            <v>71</v>
          </cell>
          <cell r="E8">
            <v>141</v>
          </cell>
        </row>
        <row r="9">
          <cell r="A9" t="str">
            <v>旭町２丁目</v>
          </cell>
          <cell r="B9">
            <v>19</v>
          </cell>
          <cell r="C9">
            <v>31</v>
          </cell>
          <cell r="D9">
            <v>38</v>
          </cell>
          <cell r="E9">
            <v>69</v>
          </cell>
        </row>
        <row r="10">
          <cell r="A10" t="str">
            <v>旭町３丁目</v>
          </cell>
          <cell r="B10">
            <v>30</v>
          </cell>
          <cell r="C10">
            <v>49</v>
          </cell>
          <cell r="D10">
            <v>41</v>
          </cell>
          <cell r="E10">
            <v>90</v>
          </cell>
        </row>
        <row r="11">
          <cell r="A11" t="str">
            <v>旭町４丁目</v>
          </cell>
          <cell r="B11">
            <v>55</v>
          </cell>
          <cell r="C11">
            <v>84</v>
          </cell>
          <cell r="D11">
            <v>105</v>
          </cell>
          <cell r="E11">
            <v>189</v>
          </cell>
        </row>
        <row r="12">
          <cell r="A12" t="str">
            <v>浅間町１丁目</v>
          </cell>
          <cell r="B12">
            <v>75</v>
          </cell>
          <cell r="C12">
            <v>74</v>
          </cell>
          <cell r="D12">
            <v>87</v>
          </cell>
          <cell r="E12">
            <v>161</v>
          </cell>
        </row>
        <row r="13">
          <cell r="A13" t="str">
            <v>浅間町２丁目</v>
          </cell>
          <cell r="B13">
            <v>58</v>
          </cell>
          <cell r="C13">
            <v>62</v>
          </cell>
          <cell r="D13">
            <v>76</v>
          </cell>
          <cell r="E13">
            <v>138</v>
          </cell>
        </row>
        <row r="14">
          <cell r="A14" t="str">
            <v>浅間町３丁目</v>
          </cell>
          <cell r="B14">
            <v>61</v>
          </cell>
          <cell r="C14">
            <v>78</v>
          </cell>
          <cell r="D14">
            <v>82</v>
          </cell>
          <cell r="E14">
            <v>160</v>
          </cell>
        </row>
        <row r="15">
          <cell r="A15" t="str">
            <v>浅間町４丁目</v>
          </cell>
          <cell r="B15">
            <v>57</v>
          </cell>
          <cell r="C15">
            <v>66</v>
          </cell>
          <cell r="D15">
            <v>69</v>
          </cell>
          <cell r="E15">
            <v>135</v>
          </cell>
        </row>
        <row r="16">
          <cell r="A16" t="str">
            <v>浅間町５丁目</v>
          </cell>
          <cell r="B16">
            <v>65</v>
          </cell>
          <cell r="C16">
            <v>71</v>
          </cell>
          <cell r="D16">
            <v>63</v>
          </cell>
          <cell r="E16">
            <v>134</v>
          </cell>
        </row>
        <row r="17">
          <cell r="A17" t="str">
            <v>油渕町１丁目</v>
          </cell>
          <cell r="B17">
            <v>73</v>
          </cell>
          <cell r="C17">
            <v>91</v>
          </cell>
          <cell r="D17">
            <v>98</v>
          </cell>
          <cell r="E17">
            <v>189</v>
          </cell>
        </row>
        <row r="18">
          <cell r="A18" t="str">
            <v>油渕町２丁目</v>
          </cell>
          <cell r="B18">
            <v>1</v>
          </cell>
          <cell r="C18">
            <v>2</v>
          </cell>
          <cell r="D18">
            <v>2</v>
          </cell>
          <cell r="E18">
            <v>4</v>
          </cell>
        </row>
        <row r="19">
          <cell r="A19" t="str">
            <v>油渕町３丁目</v>
          </cell>
          <cell r="B19">
            <v>74</v>
          </cell>
          <cell r="C19">
            <v>42</v>
          </cell>
          <cell r="D19">
            <v>89</v>
          </cell>
          <cell r="E19">
            <v>131</v>
          </cell>
        </row>
        <row r="20">
          <cell r="A20" t="str">
            <v>油渕町４丁目</v>
          </cell>
          <cell r="B20">
            <v>26</v>
          </cell>
          <cell r="C20">
            <v>34</v>
          </cell>
          <cell r="D20">
            <v>38</v>
          </cell>
          <cell r="E20">
            <v>72</v>
          </cell>
        </row>
        <row r="21">
          <cell r="A21" t="str">
            <v>雨池町１丁目</v>
          </cell>
          <cell r="B21">
            <v>80</v>
          </cell>
          <cell r="C21">
            <v>97</v>
          </cell>
          <cell r="D21">
            <v>88</v>
          </cell>
          <cell r="E21">
            <v>185</v>
          </cell>
        </row>
        <row r="22">
          <cell r="A22" t="str">
            <v>雨池町２丁目</v>
          </cell>
          <cell r="B22">
            <v>64</v>
          </cell>
          <cell r="C22">
            <v>77</v>
          </cell>
          <cell r="D22">
            <v>73</v>
          </cell>
          <cell r="E22">
            <v>150</v>
          </cell>
        </row>
        <row r="23">
          <cell r="A23" t="str">
            <v>雨池町３丁目</v>
          </cell>
          <cell r="B23">
            <v>43</v>
          </cell>
          <cell r="C23">
            <v>70</v>
          </cell>
          <cell r="D23">
            <v>74</v>
          </cell>
          <cell r="E23">
            <v>144</v>
          </cell>
        </row>
        <row r="24">
          <cell r="A24" t="str">
            <v>荒居町１丁目</v>
          </cell>
          <cell r="B24">
            <v>1</v>
          </cell>
          <cell r="C24">
            <v>0</v>
          </cell>
          <cell r="D24">
            <v>1</v>
          </cell>
          <cell r="E24">
            <v>1</v>
          </cell>
        </row>
        <row r="25">
          <cell r="A25" t="str">
            <v>荒居町２丁目</v>
          </cell>
          <cell r="B25">
            <v>34</v>
          </cell>
          <cell r="C25">
            <v>55</v>
          </cell>
          <cell r="D25">
            <v>58</v>
          </cell>
          <cell r="E25">
            <v>113</v>
          </cell>
        </row>
        <row r="26">
          <cell r="A26" t="str">
            <v>荒居町３丁目</v>
          </cell>
          <cell r="B26">
            <v>27</v>
          </cell>
          <cell r="C26">
            <v>44</v>
          </cell>
          <cell r="D26">
            <v>40</v>
          </cell>
          <cell r="E26">
            <v>84</v>
          </cell>
        </row>
        <row r="27">
          <cell r="A27" t="str">
            <v>荒居町４丁目</v>
          </cell>
          <cell r="B27">
            <v>11</v>
          </cell>
          <cell r="C27">
            <v>14</v>
          </cell>
          <cell r="D27">
            <v>19</v>
          </cell>
          <cell r="E27">
            <v>33</v>
          </cell>
        </row>
        <row r="28">
          <cell r="A28" t="str">
            <v>荒居町５丁目</v>
          </cell>
          <cell r="B28">
            <v>3</v>
          </cell>
          <cell r="C28">
            <v>7</v>
          </cell>
          <cell r="D28">
            <v>6</v>
          </cell>
          <cell r="E28">
            <v>13</v>
          </cell>
        </row>
        <row r="29">
          <cell r="A29" t="str">
            <v>荒子町１丁目</v>
          </cell>
          <cell r="B29">
            <v>18</v>
          </cell>
          <cell r="C29">
            <v>28</v>
          </cell>
          <cell r="D29">
            <v>39</v>
          </cell>
          <cell r="E29">
            <v>67</v>
          </cell>
        </row>
        <row r="30">
          <cell r="A30" t="str">
            <v>荒子町２丁目</v>
          </cell>
          <cell r="B30">
            <v>55</v>
          </cell>
          <cell r="C30">
            <v>78</v>
          </cell>
          <cell r="D30">
            <v>87</v>
          </cell>
          <cell r="E30">
            <v>165</v>
          </cell>
        </row>
        <row r="31">
          <cell r="A31" t="str">
            <v>荒子町３丁目</v>
          </cell>
          <cell r="B31">
            <v>28</v>
          </cell>
          <cell r="C31">
            <v>55</v>
          </cell>
          <cell r="D31">
            <v>46</v>
          </cell>
          <cell r="E31">
            <v>101</v>
          </cell>
        </row>
        <row r="32">
          <cell r="A32" t="str">
            <v>荒子町４丁目</v>
          </cell>
          <cell r="B32">
            <v>68</v>
          </cell>
          <cell r="C32">
            <v>93</v>
          </cell>
          <cell r="D32">
            <v>102</v>
          </cell>
          <cell r="E32">
            <v>195</v>
          </cell>
        </row>
        <row r="33">
          <cell r="A33" t="str">
            <v>荒子町５丁目</v>
          </cell>
          <cell r="B33">
            <v>37</v>
          </cell>
          <cell r="C33">
            <v>48</v>
          </cell>
          <cell r="D33">
            <v>49</v>
          </cell>
          <cell r="E33">
            <v>97</v>
          </cell>
        </row>
        <row r="34">
          <cell r="A34" t="str">
            <v>荒子町６丁目</v>
          </cell>
          <cell r="B34">
            <v>34</v>
          </cell>
          <cell r="C34">
            <v>55</v>
          </cell>
          <cell r="D34">
            <v>54</v>
          </cell>
          <cell r="E34">
            <v>109</v>
          </cell>
        </row>
        <row r="35">
          <cell r="A35" t="str">
            <v>井口町１丁目</v>
          </cell>
          <cell r="B35">
            <v>9</v>
          </cell>
          <cell r="C35">
            <v>16</v>
          </cell>
          <cell r="D35">
            <v>14</v>
          </cell>
          <cell r="E35">
            <v>30</v>
          </cell>
        </row>
        <row r="36">
          <cell r="A36" t="str">
            <v>井口町２丁目</v>
          </cell>
          <cell r="B36">
            <v>19</v>
          </cell>
          <cell r="C36">
            <v>27</v>
          </cell>
          <cell r="D36">
            <v>27</v>
          </cell>
          <cell r="E36">
            <v>54</v>
          </cell>
        </row>
        <row r="37">
          <cell r="A37" t="str">
            <v>井口町３丁目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</row>
        <row r="38">
          <cell r="A38" t="str">
            <v>井口町４丁目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</row>
        <row r="39">
          <cell r="A39" t="str">
            <v>池下町１丁目</v>
          </cell>
          <cell r="B39">
            <v>60</v>
          </cell>
          <cell r="C39">
            <v>87</v>
          </cell>
          <cell r="D39">
            <v>82</v>
          </cell>
          <cell r="E39">
            <v>169</v>
          </cell>
        </row>
        <row r="40">
          <cell r="A40" t="str">
            <v>池下町２丁目</v>
          </cell>
          <cell r="B40">
            <v>65</v>
          </cell>
          <cell r="C40">
            <v>91</v>
          </cell>
          <cell r="D40">
            <v>86</v>
          </cell>
          <cell r="E40">
            <v>177</v>
          </cell>
        </row>
        <row r="41">
          <cell r="A41" t="str">
            <v>池下町３丁目</v>
          </cell>
          <cell r="B41">
            <v>70</v>
          </cell>
          <cell r="C41">
            <v>101</v>
          </cell>
          <cell r="D41">
            <v>94</v>
          </cell>
          <cell r="E41">
            <v>195</v>
          </cell>
        </row>
        <row r="42">
          <cell r="A42" t="str">
            <v>池下町４丁目</v>
          </cell>
          <cell r="B42">
            <v>61</v>
          </cell>
          <cell r="C42">
            <v>109</v>
          </cell>
          <cell r="D42">
            <v>109</v>
          </cell>
          <cell r="E42">
            <v>218</v>
          </cell>
        </row>
        <row r="43">
          <cell r="A43" t="str">
            <v>石橋町１丁目</v>
          </cell>
          <cell r="B43">
            <v>76</v>
          </cell>
          <cell r="C43">
            <v>111</v>
          </cell>
          <cell r="D43">
            <v>102</v>
          </cell>
          <cell r="E43">
            <v>213</v>
          </cell>
        </row>
        <row r="44">
          <cell r="A44" t="str">
            <v>石橋町２丁目</v>
          </cell>
          <cell r="B44">
            <v>69</v>
          </cell>
          <cell r="C44">
            <v>88</v>
          </cell>
          <cell r="D44">
            <v>97</v>
          </cell>
          <cell r="E44">
            <v>185</v>
          </cell>
        </row>
        <row r="45">
          <cell r="A45" t="str">
            <v>石橋町３丁目</v>
          </cell>
          <cell r="B45">
            <v>112</v>
          </cell>
          <cell r="C45">
            <v>134</v>
          </cell>
          <cell r="D45">
            <v>155</v>
          </cell>
          <cell r="E45">
            <v>289</v>
          </cell>
        </row>
        <row r="46">
          <cell r="A46" t="str">
            <v>石橋町４丁目</v>
          </cell>
          <cell r="B46">
            <v>64</v>
          </cell>
          <cell r="C46">
            <v>81</v>
          </cell>
          <cell r="D46">
            <v>80</v>
          </cell>
          <cell r="E46">
            <v>161</v>
          </cell>
        </row>
        <row r="47">
          <cell r="A47" t="str">
            <v>石橋町５丁目</v>
          </cell>
          <cell r="B47">
            <v>39</v>
          </cell>
          <cell r="C47">
            <v>44</v>
          </cell>
          <cell r="D47">
            <v>47</v>
          </cell>
          <cell r="E47">
            <v>91</v>
          </cell>
        </row>
        <row r="48">
          <cell r="A48" t="str">
            <v>伊勢町１丁目</v>
          </cell>
          <cell r="B48">
            <v>51</v>
          </cell>
          <cell r="C48">
            <v>77</v>
          </cell>
          <cell r="D48">
            <v>69</v>
          </cell>
          <cell r="E48">
            <v>146</v>
          </cell>
        </row>
        <row r="49">
          <cell r="A49" t="str">
            <v>伊勢町２丁目</v>
          </cell>
          <cell r="B49">
            <v>22</v>
          </cell>
          <cell r="C49">
            <v>28</v>
          </cell>
          <cell r="D49">
            <v>36</v>
          </cell>
          <cell r="E49">
            <v>64</v>
          </cell>
        </row>
        <row r="50">
          <cell r="A50" t="str">
            <v>伊勢町３丁目</v>
          </cell>
          <cell r="B50">
            <v>11</v>
          </cell>
          <cell r="C50">
            <v>12</v>
          </cell>
          <cell r="D50">
            <v>17</v>
          </cell>
          <cell r="E50">
            <v>29</v>
          </cell>
        </row>
        <row r="51">
          <cell r="A51" t="str">
            <v>伊勢町４丁目</v>
          </cell>
          <cell r="B51">
            <v>35</v>
          </cell>
          <cell r="C51">
            <v>49</v>
          </cell>
          <cell r="D51">
            <v>60</v>
          </cell>
          <cell r="E51">
            <v>109</v>
          </cell>
        </row>
        <row r="52">
          <cell r="A52" t="str">
            <v>稲荷町１丁目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</row>
        <row r="53">
          <cell r="A53" t="str">
            <v>稲荷町２丁目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</row>
        <row r="54">
          <cell r="A54" t="str">
            <v>入船町１丁目</v>
          </cell>
          <cell r="B54">
            <v>101</v>
          </cell>
          <cell r="C54">
            <v>145</v>
          </cell>
          <cell r="D54">
            <v>113</v>
          </cell>
          <cell r="E54">
            <v>258</v>
          </cell>
        </row>
        <row r="55">
          <cell r="A55" t="str">
            <v>入船町２丁目</v>
          </cell>
          <cell r="B55">
            <v>106</v>
          </cell>
          <cell r="C55">
            <v>137</v>
          </cell>
          <cell r="D55">
            <v>137</v>
          </cell>
          <cell r="E55">
            <v>274</v>
          </cell>
        </row>
        <row r="56">
          <cell r="A56" t="str">
            <v>入船町３丁目</v>
          </cell>
          <cell r="B56">
            <v>60</v>
          </cell>
          <cell r="C56">
            <v>84</v>
          </cell>
          <cell r="D56">
            <v>62</v>
          </cell>
          <cell r="E56">
            <v>146</v>
          </cell>
        </row>
        <row r="57">
          <cell r="A57" t="str">
            <v>入船町４丁目</v>
          </cell>
          <cell r="B57">
            <v>117</v>
          </cell>
          <cell r="C57">
            <v>164</v>
          </cell>
          <cell r="D57">
            <v>128</v>
          </cell>
          <cell r="E57">
            <v>292</v>
          </cell>
        </row>
        <row r="58">
          <cell r="A58" t="str">
            <v>入船町５丁目</v>
          </cell>
          <cell r="B58">
            <v>49</v>
          </cell>
          <cell r="C58">
            <v>80</v>
          </cell>
          <cell r="D58">
            <v>71</v>
          </cell>
          <cell r="E58">
            <v>151</v>
          </cell>
        </row>
        <row r="59">
          <cell r="A59" t="str">
            <v>入船町６丁目</v>
          </cell>
          <cell r="B59">
            <v>67</v>
          </cell>
          <cell r="C59">
            <v>93</v>
          </cell>
          <cell r="D59">
            <v>92</v>
          </cell>
          <cell r="E59">
            <v>185</v>
          </cell>
        </row>
        <row r="60">
          <cell r="A60" t="str">
            <v>入船町７丁目</v>
          </cell>
          <cell r="B60">
            <v>122</v>
          </cell>
          <cell r="C60">
            <v>126</v>
          </cell>
          <cell r="D60">
            <v>78</v>
          </cell>
          <cell r="E60">
            <v>204</v>
          </cell>
        </row>
        <row r="61">
          <cell r="A61" t="str">
            <v>植出町１丁目</v>
          </cell>
          <cell r="B61">
            <v>91</v>
          </cell>
          <cell r="C61">
            <v>125</v>
          </cell>
          <cell r="D61">
            <v>119</v>
          </cell>
          <cell r="E61">
            <v>244</v>
          </cell>
        </row>
        <row r="62">
          <cell r="A62" t="str">
            <v>植出町２丁目</v>
          </cell>
          <cell r="B62">
            <v>60</v>
          </cell>
          <cell r="C62">
            <v>81</v>
          </cell>
          <cell r="D62">
            <v>91</v>
          </cell>
          <cell r="E62">
            <v>172</v>
          </cell>
        </row>
        <row r="63">
          <cell r="A63" t="str">
            <v>植出町３丁目</v>
          </cell>
          <cell r="B63">
            <v>22</v>
          </cell>
          <cell r="C63">
            <v>38</v>
          </cell>
          <cell r="D63">
            <v>39</v>
          </cell>
          <cell r="E63">
            <v>77</v>
          </cell>
        </row>
        <row r="64">
          <cell r="A64" t="str">
            <v>植出町４丁目</v>
          </cell>
          <cell r="B64">
            <v>64</v>
          </cell>
          <cell r="C64">
            <v>85</v>
          </cell>
          <cell r="D64">
            <v>77</v>
          </cell>
          <cell r="E64">
            <v>162</v>
          </cell>
        </row>
        <row r="65">
          <cell r="A65" t="str">
            <v>植出町５丁目</v>
          </cell>
          <cell r="B65">
            <v>56</v>
          </cell>
          <cell r="C65">
            <v>61</v>
          </cell>
          <cell r="D65">
            <v>55</v>
          </cell>
          <cell r="E65">
            <v>116</v>
          </cell>
        </row>
        <row r="66">
          <cell r="A66" t="str">
            <v>江口町１丁目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</row>
        <row r="67">
          <cell r="A67" t="str">
            <v>江口町２丁目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</row>
        <row r="68">
          <cell r="A68" t="str">
            <v>江口町３丁目</v>
          </cell>
          <cell r="B68">
            <v>34</v>
          </cell>
          <cell r="C68">
            <v>17</v>
          </cell>
          <cell r="D68">
            <v>17</v>
          </cell>
          <cell r="E68">
            <v>34</v>
          </cell>
        </row>
        <row r="69">
          <cell r="A69" t="str">
            <v>大久手町１丁目</v>
          </cell>
          <cell r="B69">
            <v>4</v>
          </cell>
          <cell r="C69">
            <v>9</v>
          </cell>
          <cell r="D69">
            <v>7</v>
          </cell>
          <cell r="E69">
            <v>16</v>
          </cell>
        </row>
        <row r="70">
          <cell r="A70" t="str">
            <v>大久手町２丁目</v>
          </cell>
          <cell r="B70">
            <v>2</v>
          </cell>
          <cell r="C70">
            <v>3</v>
          </cell>
          <cell r="D70">
            <v>3</v>
          </cell>
          <cell r="E70">
            <v>6</v>
          </cell>
        </row>
        <row r="71">
          <cell r="A71" t="str">
            <v>大久手町３丁目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</row>
        <row r="72">
          <cell r="A72" t="str">
            <v>大久手町４丁目</v>
          </cell>
          <cell r="B72">
            <v>8</v>
          </cell>
          <cell r="C72">
            <v>12</v>
          </cell>
          <cell r="D72">
            <v>13</v>
          </cell>
          <cell r="E72">
            <v>25</v>
          </cell>
        </row>
        <row r="73">
          <cell r="A73" t="str">
            <v>大坪町１丁目</v>
          </cell>
          <cell r="B73">
            <v>2</v>
          </cell>
          <cell r="C73">
            <v>2</v>
          </cell>
          <cell r="D73">
            <v>0</v>
          </cell>
          <cell r="E73">
            <v>2</v>
          </cell>
        </row>
        <row r="74">
          <cell r="A74" t="str">
            <v>大坪町２丁目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</row>
        <row r="75">
          <cell r="A75" t="str">
            <v>大坪町３丁目</v>
          </cell>
          <cell r="B75">
            <v>10</v>
          </cell>
          <cell r="C75">
            <v>14</v>
          </cell>
          <cell r="D75">
            <v>11</v>
          </cell>
          <cell r="E75">
            <v>25</v>
          </cell>
        </row>
        <row r="76">
          <cell r="A76" t="str">
            <v>大坪町４丁目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</row>
        <row r="77">
          <cell r="A77" t="str">
            <v>大堤町１丁目</v>
          </cell>
          <cell r="B77">
            <v>13</v>
          </cell>
          <cell r="C77">
            <v>15</v>
          </cell>
          <cell r="D77">
            <v>22</v>
          </cell>
          <cell r="E77">
            <v>37</v>
          </cell>
        </row>
        <row r="78">
          <cell r="A78" t="str">
            <v>大堤町２丁目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</row>
        <row r="79">
          <cell r="A79" t="str">
            <v>大堤町３丁目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</row>
        <row r="80">
          <cell r="A80" t="str">
            <v>大堤町４丁目</v>
          </cell>
          <cell r="B80">
            <v>1</v>
          </cell>
          <cell r="C80">
            <v>1</v>
          </cell>
          <cell r="D80">
            <v>1</v>
          </cell>
          <cell r="E80">
            <v>2</v>
          </cell>
        </row>
        <row r="81">
          <cell r="A81" t="str">
            <v>大浜上町１丁目</v>
          </cell>
          <cell r="B81">
            <v>46</v>
          </cell>
          <cell r="C81">
            <v>52</v>
          </cell>
          <cell r="D81">
            <v>59</v>
          </cell>
          <cell r="E81">
            <v>111</v>
          </cell>
        </row>
        <row r="82">
          <cell r="A82" t="str">
            <v>大浜上町２丁目</v>
          </cell>
          <cell r="B82">
            <v>29</v>
          </cell>
          <cell r="C82">
            <v>39</v>
          </cell>
          <cell r="D82">
            <v>46</v>
          </cell>
          <cell r="E82">
            <v>85</v>
          </cell>
        </row>
        <row r="83">
          <cell r="A83" t="str">
            <v>大浜上町３丁目</v>
          </cell>
          <cell r="B83">
            <v>52</v>
          </cell>
          <cell r="C83">
            <v>76</v>
          </cell>
          <cell r="D83">
            <v>73</v>
          </cell>
          <cell r="E83">
            <v>149</v>
          </cell>
        </row>
        <row r="84">
          <cell r="A84" t="str">
            <v>大浜上町４丁目</v>
          </cell>
          <cell r="B84">
            <v>69</v>
          </cell>
          <cell r="C84">
            <v>101</v>
          </cell>
          <cell r="D84">
            <v>96</v>
          </cell>
          <cell r="E84">
            <v>197</v>
          </cell>
        </row>
        <row r="85">
          <cell r="A85" t="str">
            <v>大浜上町５丁目</v>
          </cell>
          <cell r="B85">
            <v>48</v>
          </cell>
          <cell r="C85">
            <v>82</v>
          </cell>
          <cell r="D85">
            <v>64</v>
          </cell>
          <cell r="E85">
            <v>146</v>
          </cell>
        </row>
        <row r="86">
          <cell r="A86" t="str">
            <v>奥沢町１丁目</v>
          </cell>
          <cell r="B86">
            <v>1</v>
          </cell>
          <cell r="C86">
            <v>2</v>
          </cell>
          <cell r="D86">
            <v>1</v>
          </cell>
          <cell r="E86">
            <v>3</v>
          </cell>
        </row>
        <row r="87">
          <cell r="A87" t="str">
            <v>奥沢町２丁目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</row>
        <row r="88">
          <cell r="A88" t="str">
            <v>奥沢町３丁目</v>
          </cell>
          <cell r="B88">
            <v>6</v>
          </cell>
          <cell r="C88">
            <v>7</v>
          </cell>
          <cell r="D88">
            <v>8</v>
          </cell>
          <cell r="E88">
            <v>15</v>
          </cell>
        </row>
        <row r="89">
          <cell r="A89" t="str">
            <v>奥沢町４丁目</v>
          </cell>
          <cell r="B89">
            <v>2</v>
          </cell>
          <cell r="C89">
            <v>2</v>
          </cell>
          <cell r="D89">
            <v>2</v>
          </cell>
          <cell r="E89">
            <v>4</v>
          </cell>
        </row>
        <row r="90">
          <cell r="A90" t="str">
            <v>奥沢町５丁目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</row>
        <row r="91">
          <cell r="A91" t="str">
            <v>長田町１丁目</v>
          </cell>
          <cell r="B91">
            <v>24</v>
          </cell>
          <cell r="C91">
            <v>33</v>
          </cell>
          <cell r="D91">
            <v>33</v>
          </cell>
          <cell r="E91">
            <v>66</v>
          </cell>
        </row>
        <row r="92">
          <cell r="A92" t="str">
            <v>長田町２丁目</v>
          </cell>
          <cell r="B92">
            <v>60</v>
          </cell>
          <cell r="C92">
            <v>62</v>
          </cell>
          <cell r="D92">
            <v>57</v>
          </cell>
          <cell r="E92">
            <v>119</v>
          </cell>
        </row>
        <row r="93">
          <cell r="A93" t="str">
            <v>長田町３丁目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</row>
        <row r="94">
          <cell r="A94" t="str">
            <v>長田町４丁目</v>
          </cell>
          <cell r="B94">
            <v>2</v>
          </cell>
          <cell r="C94">
            <v>5</v>
          </cell>
          <cell r="D94">
            <v>4</v>
          </cell>
          <cell r="E94">
            <v>9</v>
          </cell>
        </row>
        <row r="95">
          <cell r="A95" t="str">
            <v>長田町５丁目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</row>
        <row r="96">
          <cell r="A96" t="str">
            <v>長田町６丁目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</row>
        <row r="97">
          <cell r="A97" t="str">
            <v>長田町７丁目</v>
          </cell>
          <cell r="B97">
            <v>0</v>
          </cell>
          <cell r="C97">
            <v>0</v>
          </cell>
          <cell r="D97">
            <v>0</v>
          </cell>
          <cell r="E97">
            <v>0</v>
          </cell>
        </row>
        <row r="98">
          <cell r="A98" t="str">
            <v>尾城町１丁目</v>
          </cell>
          <cell r="B98">
            <v>37</v>
          </cell>
          <cell r="C98">
            <v>30</v>
          </cell>
          <cell r="D98">
            <v>42</v>
          </cell>
          <cell r="E98">
            <v>72</v>
          </cell>
        </row>
        <row r="99">
          <cell r="A99" t="str">
            <v>尾城町２丁目</v>
          </cell>
          <cell r="B99">
            <v>53</v>
          </cell>
          <cell r="C99">
            <v>66</v>
          </cell>
          <cell r="D99">
            <v>66</v>
          </cell>
          <cell r="E99">
            <v>132</v>
          </cell>
        </row>
        <row r="100">
          <cell r="A100" t="str">
            <v>尾城町３丁目</v>
          </cell>
          <cell r="B100">
            <v>121</v>
          </cell>
          <cell r="C100">
            <v>183</v>
          </cell>
          <cell r="D100">
            <v>167</v>
          </cell>
          <cell r="E100">
            <v>350</v>
          </cell>
        </row>
        <row r="101">
          <cell r="A101" t="str">
            <v>尾城町４丁目</v>
          </cell>
          <cell r="B101">
            <v>54</v>
          </cell>
          <cell r="C101">
            <v>72</v>
          </cell>
          <cell r="D101">
            <v>69</v>
          </cell>
          <cell r="E101">
            <v>141</v>
          </cell>
        </row>
        <row r="102">
          <cell r="A102" t="str">
            <v>尾城町５丁目</v>
          </cell>
          <cell r="B102">
            <v>35</v>
          </cell>
          <cell r="C102">
            <v>48</v>
          </cell>
          <cell r="D102">
            <v>52</v>
          </cell>
          <cell r="E102">
            <v>100</v>
          </cell>
        </row>
        <row r="103">
          <cell r="A103" t="str">
            <v>音羽町１丁目</v>
          </cell>
          <cell r="B103">
            <v>34</v>
          </cell>
          <cell r="C103">
            <v>35</v>
          </cell>
          <cell r="D103">
            <v>54</v>
          </cell>
          <cell r="E103">
            <v>89</v>
          </cell>
        </row>
        <row r="104">
          <cell r="A104" t="str">
            <v>音羽町２丁目</v>
          </cell>
          <cell r="B104">
            <v>52</v>
          </cell>
          <cell r="C104">
            <v>72</v>
          </cell>
          <cell r="D104">
            <v>83</v>
          </cell>
          <cell r="E104">
            <v>155</v>
          </cell>
        </row>
        <row r="105">
          <cell r="A105" t="str">
            <v>音羽町３丁目</v>
          </cell>
          <cell r="B105">
            <v>37</v>
          </cell>
          <cell r="C105">
            <v>47</v>
          </cell>
          <cell r="D105">
            <v>62</v>
          </cell>
          <cell r="E105">
            <v>109</v>
          </cell>
        </row>
        <row r="106">
          <cell r="A106" t="str">
            <v>音羽町４丁目</v>
          </cell>
          <cell r="B106">
            <v>19</v>
          </cell>
          <cell r="C106">
            <v>20</v>
          </cell>
          <cell r="D106">
            <v>28</v>
          </cell>
          <cell r="E106">
            <v>48</v>
          </cell>
        </row>
        <row r="107">
          <cell r="A107" t="str">
            <v>篭田町１丁目</v>
          </cell>
          <cell r="B107">
            <v>58</v>
          </cell>
          <cell r="C107">
            <v>52</v>
          </cell>
          <cell r="D107">
            <v>60</v>
          </cell>
          <cell r="E107">
            <v>112</v>
          </cell>
        </row>
        <row r="108">
          <cell r="A108" t="str">
            <v>篭田町２丁目</v>
          </cell>
          <cell r="B108">
            <v>113</v>
          </cell>
          <cell r="C108">
            <v>124</v>
          </cell>
          <cell r="D108">
            <v>110</v>
          </cell>
          <cell r="E108">
            <v>234</v>
          </cell>
        </row>
        <row r="109">
          <cell r="A109" t="str">
            <v>篭田町３丁目</v>
          </cell>
          <cell r="B109">
            <v>86</v>
          </cell>
          <cell r="C109">
            <v>116</v>
          </cell>
          <cell r="D109">
            <v>99</v>
          </cell>
          <cell r="E109">
            <v>215</v>
          </cell>
        </row>
        <row r="110">
          <cell r="A110" t="str">
            <v>篭田町４丁目</v>
          </cell>
          <cell r="B110">
            <v>48</v>
          </cell>
          <cell r="C110">
            <v>70</v>
          </cell>
          <cell r="D110">
            <v>59</v>
          </cell>
          <cell r="E110">
            <v>129</v>
          </cell>
        </row>
        <row r="111">
          <cell r="A111" t="str">
            <v>春日町１丁目</v>
          </cell>
          <cell r="B111">
            <v>27</v>
          </cell>
          <cell r="C111">
            <v>29</v>
          </cell>
          <cell r="D111">
            <v>18</v>
          </cell>
          <cell r="E111">
            <v>47</v>
          </cell>
        </row>
        <row r="112">
          <cell r="A112" t="str">
            <v>春日町２丁目</v>
          </cell>
          <cell r="B112">
            <v>73</v>
          </cell>
          <cell r="C112">
            <v>104</v>
          </cell>
          <cell r="D112">
            <v>107</v>
          </cell>
          <cell r="E112">
            <v>211</v>
          </cell>
        </row>
        <row r="113">
          <cell r="A113" t="str">
            <v>春日町３丁目</v>
          </cell>
          <cell r="B113">
            <v>53</v>
          </cell>
          <cell r="C113">
            <v>56</v>
          </cell>
          <cell r="D113">
            <v>79</v>
          </cell>
          <cell r="E113">
            <v>135</v>
          </cell>
        </row>
        <row r="114">
          <cell r="A114" t="str">
            <v>春日町４丁目</v>
          </cell>
          <cell r="B114">
            <v>51</v>
          </cell>
          <cell r="C114">
            <v>54</v>
          </cell>
          <cell r="D114">
            <v>53</v>
          </cell>
          <cell r="E114">
            <v>107</v>
          </cell>
        </row>
        <row r="115">
          <cell r="A115" t="str">
            <v>霞浦町１丁目</v>
          </cell>
          <cell r="B115">
            <v>58</v>
          </cell>
          <cell r="C115">
            <v>90</v>
          </cell>
          <cell r="D115">
            <v>72</v>
          </cell>
          <cell r="E115">
            <v>162</v>
          </cell>
        </row>
        <row r="116">
          <cell r="A116" t="str">
            <v>霞浦町２丁目</v>
          </cell>
          <cell r="B116">
            <v>40</v>
          </cell>
          <cell r="C116">
            <v>55</v>
          </cell>
          <cell r="D116">
            <v>47</v>
          </cell>
          <cell r="E116">
            <v>102</v>
          </cell>
        </row>
        <row r="117">
          <cell r="A117" t="str">
            <v>霞浦町３丁目</v>
          </cell>
          <cell r="B117">
            <v>44</v>
          </cell>
          <cell r="C117">
            <v>70</v>
          </cell>
          <cell r="D117">
            <v>71</v>
          </cell>
          <cell r="E117">
            <v>141</v>
          </cell>
        </row>
        <row r="118">
          <cell r="A118" t="str">
            <v>霞浦町４丁目</v>
          </cell>
          <cell r="B118">
            <v>46</v>
          </cell>
          <cell r="C118">
            <v>63</v>
          </cell>
          <cell r="D118">
            <v>74</v>
          </cell>
          <cell r="E118">
            <v>137</v>
          </cell>
        </row>
        <row r="119">
          <cell r="A119" t="str">
            <v>霞浦町５丁目</v>
          </cell>
          <cell r="B119">
            <v>46</v>
          </cell>
          <cell r="C119">
            <v>83</v>
          </cell>
          <cell r="D119">
            <v>77</v>
          </cell>
          <cell r="E119">
            <v>160</v>
          </cell>
        </row>
        <row r="120">
          <cell r="A120" t="str">
            <v>金山町１丁目</v>
          </cell>
          <cell r="B120">
            <v>75</v>
          </cell>
          <cell r="C120">
            <v>113</v>
          </cell>
          <cell r="D120">
            <v>121</v>
          </cell>
          <cell r="E120">
            <v>234</v>
          </cell>
        </row>
        <row r="121">
          <cell r="A121" t="str">
            <v>金山町２丁目</v>
          </cell>
          <cell r="B121">
            <v>77</v>
          </cell>
          <cell r="C121">
            <v>104</v>
          </cell>
          <cell r="D121">
            <v>71</v>
          </cell>
          <cell r="E121">
            <v>175</v>
          </cell>
        </row>
        <row r="122">
          <cell r="A122" t="str">
            <v>金山町３丁目</v>
          </cell>
          <cell r="B122">
            <v>48</v>
          </cell>
          <cell r="C122">
            <v>63</v>
          </cell>
          <cell r="D122">
            <v>57</v>
          </cell>
          <cell r="E122">
            <v>120</v>
          </cell>
        </row>
        <row r="123">
          <cell r="A123" t="str">
            <v>金山町４丁目</v>
          </cell>
          <cell r="B123">
            <v>71</v>
          </cell>
          <cell r="C123">
            <v>98</v>
          </cell>
          <cell r="D123">
            <v>119</v>
          </cell>
          <cell r="E123">
            <v>217</v>
          </cell>
        </row>
        <row r="124">
          <cell r="A124" t="str">
            <v>金山町５丁目</v>
          </cell>
          <cell r="B124">
            <v>84</v>
          </cell>
          <cell r="C124">
            <v>108</v>
          </cell>
          <cell r="D124">
            <v>126</v>
          </cell>
          <cell r="E124">
            <v>234</v>
          </cell>
        </row>
        <row r="125">
          <cell r="A125" t="str">
            <v>金山町６丁目</v>
          </cell>
          <cell r="B125">
            <v>44</v>
          </cell>
          <cell r="C125">
            <v>44</v>
          </cell>
          <cell r="D125">
            <v>61</v>
          </cell>
          <cell r="E125">
            <v>105</v>
          </cell>
        </row>
        <row r="126">
          <cell r="A126" t="str">
            <v>神有町１丁目</v>
          </cell>
          <cell r="B126">
            <v>62</v>
          </cell>
          <cell r="C126">
            <v>80</v>
          </cell>
          <cell r="D126">
            <v>74</v>
          </cell>
          <cell r="E126">
            <v>154</v>
          </cell>
        </row>
        <row r="127">
          <cell r="A127" t="str">
            <v>神有町２丁目</v>
          </cell>
          <cell r="B127">
            <v>47</v>
          </cell>
          <cell r="C127">
            <v>75</v>
          </cell>
          <cell r="D127">
            <v>69</v>
          </cell>
          <cell r="E127">
            <v>144</v>
          </cell>
        </row>
        <row r="128">
          <cell r="A128" t="str">
            <v>神有町３丁目</v>
          </cell>
          <cell r="B128">
            <v>66</v>
          </cell>
          <cell r="C128">
            <v>88</v>
          </cell>
          <cell r="D128">
            <v>105</v>
          </cell>
          <cell r="E128">
            <v>193</v>
          </cell>
        </row>
        <row r="129">
          <cell r="A129" t="str">
            <v>神有町４丁目</v>
          </cell>
          <cell r="B129">
            <v>27</v>
          </cell>
          <cell r="C129">
            <v>36</v>
          </cell>
          <cell r="D129">
            <v>35</v>
          </cell>
          <cell r="E129">
            <v>71</v>
          </cell>
        </row>
        <row r="130">
          <cell r="A130" t="str">
            <v>神有町５丁目</v>
          </cell>
          <cell r="B130">
            <v>48</v>
          </cell>
          <cell r="C130">
            <v>78</v>
          </cell>
          <cell r="D130">
            <v>66</v>
          </cell>
          <cell r="E130">
            <v>144</v>
          </cell>
        </row>
        <row r="131">
          <cell r="A131" t="str">
            <v>神有町６丁目</v>
          </cell>
          <cell r="B131">
            <v>72</v>
          </cell>
          <cell r="C131">
            <v>115</v>
          </cell>
          <cell r="D131">
            <v>112</v>
          </cell>
          <cell r="E131">
            <v>227</v>
          </cell>
        </row>
        <row r="132">
          <cell r="A132" t="str">
            <v>神有町７丁目</v>
          </cell>
          <cell r="B132">
            <v>50</v>
          </cell>
          <cell r="C132">
            <v>78</v>
          </cell>
          <cell r="D132">
            <v>72</v>
          </cell>
          <cell r="E132">
            <v>150</v>
          </cell>
        </row>
        <row r="133">
          <cell r="A133" t="str">
            <v>上町１丁目</v>
          </cell>
          <cell r="B133">
            <v>70</v>
          </cell>
          <cell r="C133">
            <v>115</v>
          </cell>
          <cell r="D133">
            <v>98</v>
          </cell>
          <cell r="E133">
            <v>213</v>
          </cell>
        </row>
        <row r="134">
          <cell r="A134" t="str">
            <v>上町２丁目</v>
          </cell>
          <cell r="B134">
            <v>82</v>
          </cell>
          <cell r="C134">
            <v>121</v>
          </cell>
          <cell r="D134">
            <v>135</v>
          </cell>
          <cell r="E134">
            <v>256</v>
          </cell>
        </row>
        <row r="135">
          <cell r="A135" t="str">
            <v>上町３丁目</v>
          </cell>
          <cell r="B135">
            <v>56</v>
          </cell>
          <cell r="C135">
            <v>84</v>
          </cell>
          <cell r="D135">
            <v>85</v>
          </cell>
          <cell r="E135">
            <v>169</v>
          </cell>
        </row>
        <row r="136">
          <cell r="A136" t="str">
            <v>上町４丁目</v>
          </cell>
          <cell r="B136">
            <v>104</v>
          </cell>
          <cell r="C136">
            <v>147</v>
          </cell>
          <cell r="D136">
            <v>127</v>
          </cell>
          <cell r="E136">
            <v>274</v>
          </cell>
        </row>
        <row r="137">
          <cell r="A137" t="str">
            <v>上町５丁目</v>
          </cell>
          <cell r="B137">
            <v>102</v>
          </cell>
          <cell r="C137">
            <v>151</v>
          </cell>
          <cell r="D137">
            <v>154</v>
          </cell>
          <cell r="E137">
            <v>305</v>
          </cell>
        </row>
        <row r="138">
          <cell r="A138" t="str">
            <v>亀穴町１丁目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</row>
        <row r="139">
          <cell r="A139" t="str">
            <v>亀穴町２丁目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</row>
        <row r="140">
          <cell r="A140" t="str">
            <v>亀穴町３丁目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</row>
        <row r="141">
          <cell r="A141" t="str">
            <v>亀穴町４丁目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</row>
        <row r="142">
          <cell r="A142" t="str">
            <v>河方町１丁目</v>
          </cell>
          <cell r="B142">
            <v>2</v>
          </cell>
          <cell r="C142">
            <v>2</v>
          </cell>
          <cell r="D142">
            <v>0</v>
          </cell>
          <cell r="E142">
            <v>2</v>
          </cell>
        </row>
        <row r="143">
          <cell r="A143" t="str">
            <v>河方町２丁目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</row>
        <row r="144">
          <cell r="A144" t="str">
            <v>川口町１丁目</v>
          </cell>
          <cell r="B144">
            <v>200</v>
          </cell>
          <cell r="C144">
            <v>231</v>
          </cell>
          <cell r="D144">
            <v>183</v>
          </cell>
          <cell r="E144">
            <v>414</v>
          </cell>
        </row>
        <row r="145">
          <cell r="A145" t="str">
            <v>川口町２丁目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</row>
        <row r="146">
          <cell r="A146" t="str">
            <v>川口町３丁目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</row>
        <row r="147">
          <cell r="A147" t="str">
            <v>川口町４丁目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</row>
        <row r="148">
          <cell r="A148" t="str">
            <v>川口町５丁目</v>
          </cell>
          <cell r="B148">
            <v>0</v>
          </cell>
          <cell r="C148">
            <v>0</v>
          </cell>
          <cell r="D148">
            <v>0</v>
          </cell>
          <cell r="E148">
            <v>0</v>
          </cell>
        </row>
        <row r="149">
          <cell r="A149" t="str">
            <v>川口町６丁目</v>
          </cell>
          <cell r="B149">
            <v>12</v>
          </cell>
          <cell r="C149">
            <v>20</v>
          </cell>
          <cell r="D149">
            <v>23</v>
          </cell>
          <cell r="E149">
            <v>43</v>
          </cell>
        </row>
        <row r="150">
          <cell r="A150" t="str">
            <v>川端町１丁目</v>
          </cell>
          <cell r="B150">
            <v>41</v>
          </cell>
          <cell r="C150">
            <v>49</v>
          </cell>
          <cell r="D150">
            <v>53</v>
          </cell>
          <cell r="E150">
            <v>102</v>
          </cell>
        </row>
        <row r="151">
          <cell r="A151" t="str">
            <v>川端町２丁目</v>
          </cell>
          <cell r="B151">
            <v>74</v>
          </cell>
          <cell r="C151">
            <v>102</v>
          </cell>
          <cell r="D151">
            <v>73</v>
          </cell>
          <cell r="E151">
            <v>175</v>
          </cell>
        </row>
        <row r="152">
          <cell r="A152" t="str">
            <v>神田町１丁目</v>
          </cell>
          <cell r="B152">
            <v>18</v>
          </cell>
          <cell r="C152">
            <v>23</v>
          </cell>
          <cell r="D152">
            <v>28</v>
          </cell>
          <cell r="E152">
            <v>51</v>
          </cell>
        </row>
        <row r="153">
          <cell r="A153" t="str">
            <v>神田町２丁目</v>
          </cell>
          <cell r="B153">
            <v>1</v>
          </cell>
          <cell r="C153">
            <v>1</v>
          </cell>
          <cell r="D153">
            <v>1</v>
          </cell>
          <cell r="E153">
            <v>2</v>
          </cell>
        </row>
        <row r="154">
          <cell r="A154" t="str">
            <v>神田町３丁目</v>
          </cell>
          <cell r="B154">
            <v>2</v>
          </cell>
          <cell r="C154">
            <v>3</v>
          </cell>
          <cell r="D154">
            <v>4</v>
          </cell>
          <cell r="E154">
            <v>7</v>
          </cell>
        </row>
        <row r="155">
          <cell r="A155" t="str">
            <v>神田町４丁目</v>
          </cell>
          <cell r="B155">
            <v>17</v>
          </cell>
          <cell r="C155">
            <v>25</v>
          </cell>
          <cell r="D155">
            <v>16</v>
          </cell>
          <cell r="E155">
            <v>41</v>
          </cell>
        </row>
        <row r="156">
          <cell r="A156" t="str">
            <v>神田町５丁目</v>
          </cell>
          <cell r="B156">
            <v>55</v>
          </cell>
          <cell r="C156">
            <v>78</v>
          </cell>
          <cell r="D156">
            <v>77</v>
          </cell>
          <cell r="E156">
            <v>155</v>
          </cell>
        </row>
        <row r="157">
          <cell r="A157" t="str">
            <v>雁道町１丁目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</row>
        <row r="158">
          <cell r="A158" t="str">
            <v>雁道町２丁目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</row>
        <row r="159">
          <cell r="A159" t="str">
            <v>雁道町３丁目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</row>
        <row r="160">
          <cell r="A160" t="str">
            <v>雁道町４丁目</v>
          </cell>
          <cell r="B160">
            <v>19</v>
          </cell>
          <cell r="C160">
            <v>18</v>
          </cell>
          <cell r="D160">
            <v>16</v>
          </cell>
          <cell r="E160">
            <v>34</v>
          </cell>
        </row>
        <row r="161">
          <cell r="A161" t="str">
            <v>北浦町１丁目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</row>
        <row r="162">
          <cell r="A162" t="str">
            <v>北浦町２丁目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</row>
        <row r="163">
          <cell r="A163" t="str">
            <v>北浦町３丁目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</row>
        <row r="164">
          <cell r="A164" t="str">
            <v>北浦町４丁目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</row>
        <row r="165">
          <cell r="A165" t="str">
            <v>北町１丁目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</row>
        <row r="166">
          <cell r="A166" t="str">
            <v>北町２丁目</v>
          </cell>
          <cell r="B166">
            <v>5</v>
          </cell>
          <cell r="C166">
            <v>6</v>
          </cell>
          <cell r="D166">
            <v>4</v>
          </cell>
          <cell r="E166">
            <v>10</v>
          </cell>
        </row>
        <row r="167">
          <cell r="A167" t="str">
            <v>北町３丁目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</row>
        <row r="168">
          <cell r="A168" t="str">
            <v>北町４丁目</v>
          </cell>
          <cell r="B168">
            <v>3</v>
          </cell>
          <cell r="C168">
            <v>2</v>
          </cell>
          <cell r="D168">
            <v>4</v>
          </cell>
          <cell r="E168">
            <v>6</v>
          </cell>
        </row>
        <row r="169">
          <cell r="A169" t="str">
            <v>久沓町１丁目</v>
          </cell>
          <cell r="B169">
            <v>56</v>
          </cell>
          <cell r="C169">
            <v>66</v>
          </cell>
          <cell r="D169">
            <v>66</v>
          </cell>
          <cell r="E169">
            <v>132</v>
          </cell>
        </row>
        <row r="170">
          <cell r="A170" t="str">
            <v>久沓町２丁目</v>
          </cell>
          <cell r="B170">
            <v>32</v>
          </cell>
          <cell r="C170">
            <v>52</v>
          </cell>
          <cell r="D170">
            <v>47</v>
          </cell>
          <cell r="E170">
            <v>99</v>
          </cell>
        </row>
        <row r="171">
          <cell r="A171" t="str">
            <v>久沓町３丁目</v>
          </cell>
          <cell r="B171">
            <v>57</v>
          </cell>
          <cell r="C171">
            <v>68</v>
          </cell>
          <cell r="D171">
            <v>67</v>
          </cell>
          <cell r="E171">
            <v>135</v>
          </cell>
        </row>
        <row r="172">
          <cell r="A172" t="str">
            <v>久沓町４丁目</v>
          </cell>
          <cell r="B172">
            <v>177</v>
          </cell>
          <cell r="C172">
            <v>199</v>
          </cell>
          <cell r="D172">
            <v>203</v>
          </cell>
          <cell r="E172">
            <v>402</v>
          </cell>
        </row>
        <row r="173">
          <cell r="A173" t="str">
            <v>栗山町１丁目</v>
          </cell>
          <cell r="B173">
            <v>65</v>
          </cell>
          <cell r="C173">
            <v>91</v>
          </cell>
          <cell r="D173">
            <v>77</v>
          </cell>
          <cell r="E173">
            <v>168</v>
          </cell>
        </row>
        <row r="174">
          <cell r="A174" t="str">
            <v>栗山町２丁目</v>
          </cell>
          <cell r="B174">
            <v>78</v>
          </cell>
          <cell r="C174">
            <v>87</v>
          </cell>
          <cell r="D174">
            <v>75</v>
          </cell>
          <cell r="E174">
            <v>162</v>
          </cell>
        </row>
        <row r="175">
          <cell r="A175" t="str">
            <v>栗山町３丁目</v>
          </cell>
          <cell r="B175">
            <v>51</v>
          </cell>
          <cell r="C175">
            <v>69</v>
          </cell>
          <cell r="D175">
            <v>66</v>
          </cell>
          <cell r="E175">
            <v>135</v>
          </cell>
        </row>
        <row r="176">
          <cell r="A176" t="str">
            <v>源氏神明町</v>
          </cell>
          <cell r="B176">
            <v>186</v>
          </cell>
          <cell r="C176">
            <v>244</v>
          </cell>
          <cell r="D176">
            <v>216</v>
          </cell>
          <cell r="E176">
            <v>460</v>
          </cell>
        </row>
        <row r="177">
          <cell r="A177" t="str">
            <v>源氏町１丁目</v>
          </cell>
          <cell r="B177">
            <v>9</v>
          </cell>
          <cell r="C177">
            <v>23</v>
          </cell>
          <cell r="D177">
            <v>17</v>
          </cell>
          <cell r="E177">
            <v>40</v>
          </cell>
        </row>
        <row r="178">
          <cell r="A178" t="str">
            <v>源氏町２丁目</v>
          </cell>
          <cell r="B178">
            <v>49</v>
          </cell>
          <cell r="C178">
            <v>62</v>
          </cell>
          <cell r="D178">
            <v>60</v>
          </cell>
          <cell r="E178">
            <v>122</v>
          </cell>
        </row>
        <row r="179">
          <cell r="A179" t="str">
            <v>源氏町３丁目</v>
          </cell>
          <cell r="B179">
            <v>56</v>
          </cell>
          <cell r="C179">
            <v>74</v>
          </cell>
          <cell r="D179">
            <v>86</v>
          </cell>
          <cell r="E179">
            <v>160</v>
          </cell>
        </row>
        <row r="180">
          <cell r="A180" t="str">
            <v>源氏町４丁目</v>
          </cell>
          <cell r="B180">
            <v>18</v>
          </cell>
          <cell r="C180">
            <v>25</v>
          </cell>
          <cell r="D180">
            <v>22</v>
          </cell>
          <cell r="E180">
            <v>47</v>
          </cell>
        </row>
        <row r="181">
          <cell r="A181" t="str">
            <v>源氏町５丁目</v>
          </cell>
          <cell r="B181">
            <v>32</v>
          </cell>
          <cell r="C181">
            <v>48</v>
          </cell>
          <cell r="D181">
            <v>41</v>
          </cell>
          <cell r="E181">
            <v>89</v>
          </cell>
        </row>
        <row r="182">
          <cell r="A182" t="str">
            <v>鴻島町１丁目</v>
          </cell>
          <cell r="B182">
            <v>19</v>
          </cell>
          <cell r="C182">
            <v>26</v>
          </cell>
          <cell r="D182">
            <v>33</v>
          </cell>
          <cell r="E182">
            <v>59</v>
          </cell>
        </row>
        <row r="183">
          <cell r="A183" t="str">
            <v>鴻島町２丁目</v>
          </cell>
          <cell r="B183">
            <v>29</v>
          </cell>
          <cell r="C183">
            <v>51</v>
          </cell>
          <cell r="D183">
            <v>39</v>
          </cell>
          <cell r="E183">
            <v>90</v>
          </cell>
        </row>
        <row r="184">
          <cell r="A184" t="str">
            <v>鴻島町３丁目</v>
          </cell>
          <cell r="B184">
            <v>12</v>
          </cell>
          <cell r="C184">
            <v>21</v>
          </cell>
          <cell r="D184">
            <v>20</v>
          </cell>
          <cell r="E184">
            <v>41</v>
          </cell>
        </row>
        <row r="185">
          <cell r="A185" t="str">
            <v>鴻島町４丁目</v>
          </cell>
          <cell r="B185">
            <v>64</v>
          </cell>
          <cell r="C185">
            <v>76</v>
          </cell>
          <cell r="D185">
            <v>81</v>
          </cell>
          <cell r="E185">
            <v>157</v>
          </cell>
        </row>
        <row r="186">
          <cell r="A186" t="str">
            <v>鴻島町５丁目</v>
          </cell>
          <cell r="B186">
            <v>218</v>
          </cell>
          <cell r="C186">
            <v>256</v>
          </cell>
          <cell r="D186">
            <v>146</v>
          </cell>
          <cell r="E186">
            <v>402</v>
          </cell>
        </row>
        <row r="187">
          <cell r="A187" t="str">
            <v>鴻島町６丁目</v>
          </cell>
          <cell r="B187">
            <v>60</v>
          </cell>
          <cell r="C187">
            <v>77</v>
          </cell>
          <cell r="D187">
            <v>84</v>
          </cell>
          <cell r="E187">
            <v>161</v>
          </cell>
        </row>
        <row r="188">
          <cell r="A188" t="str">
            <v>港南町１丁目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</row>
        <row r="189">
          <cell r="A189" t="str">
            <v>港南町２丁目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</row>
        <row r="190">
          <cell r="A190" t="str">
            <v>向陽町１丁目</v>
          </cell>
          <cell r="B190">
            <v>56</v>
          </cell>
          <cell r="C190">
            <v>79</v>
          </cell>
          <cell r="D190">
            <v>80</v>
          </cell>
          <cell r="E190">
            <v>159</v>
          </cell>
        </row>
        <row r="191">
          <cell r="A191" t="str">
            <v>向陽町２丁目</v>
          </cell>
          <cell r="B191">
            <v>114</v>
          </cell>
          <cell r="C191">
            <v>124</v>
          </cell>
          <cell r="D191">
            <v>101</v>
          </cell>
          <cell r="E191">
            <v>225</v>
          </cell>
        </row>
        <row r="192">
          <cell r="A192" t="str">
            <v>向陽町３丁目</v>
          </cell>
          <cell r="B192">
            <v>64</v>
          </cell>
          <cell r="C192">
            <v>84</v>
          </cell>
          <cell r="D192">
            <v>86</v>
          </cell>
          <cell r="E192">
            <v>170</v>
          </cell>
        </row>
        <row r="193">
          <cell r="A193" t="str">
            <v>向陽町４丁目</v>
          </cell>
          <cell r="B193">
            <v>50</v>
          </cell>
          <cell r="C193">
            <v>66</v>
          </cell>
          <cell r="D193">
            <v>63</v>
          </cell>
          <cell r="E193">
            <v>129</v>
          </cell>
        </row>
        <row r="194">
          <cell r="A194" t="str">
            <v>向陽町５丁目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</row>
        <row r="195">
          <cell r="A195" t="str">
            <v>湖西町１丁目</v>
          </cell>
          <cell r="B195">
            <v>40</v>
          </cell>
          <cell r="C195">
            <v>58</v>
          </cell>
          <cell r="D195">
            <v>66</v>
          </cell>
          <cell r="E195">
            <v>124</v>
          </cell>
        </row>
        <row r="196">
          <cell r="A196" t="str">
            <v>湖西町２丁目</v>
          </cell>
          <cell r="B196">
            <v>59</v>
          </cell>
          <cell r="C196">
            <v>84</v>
          </cell>
          <cell r="D196">
            <v>82</v>
          </cell>
          <cell r="E196">
            <v>166</v>
          </cell>
        </row>
        <row r="197">
          <cell r="A197" t="str">
            <v>湖西町３丁目</v>
          </cell>
          <cell r="B197">
            <v>45</v>
          </cell>
          <cell r="C197">
            <v>51</v>
          </cell>
          <cell r="D197">
            <v>53</v>
          </cell>
          <cell r="E197">
            <v>104</v>
          </cell>
        </row>
        <row r="198">
          <cell r="A198" t="str">
            <v>湖西町４丁目</v>
          </cell>
          <cell r="B198">
            <v>6</v>
          </cell>
          <cell r="C198">
            <v>8</v>
          </cell>
          <cell r="D198">
            <v>11</v>
          </cell>
          <cell r="E198">
            <v>19</v>
          </cell>
        </row>
        <row r="199">
          <cell r="A199" t="str">
            <v>湖西町５丁目</v>
          </cell>
          <cell r="B199">
            <v>2</v>
          </cell>
          <cell r="C199">
            <v>3</v>
          </cell>
          <cell r="D199">
            <v>2</v>
          </cell>
          <cell r="E199">
            <v>5</v>
          </cell>
        </row>
        <row r="200">
          <cell r="A200" t="str">
            <v>小屋下町１丁目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</row>
        <row r="201">
          <cell r="A201" t="str">
            <v>小屋下町２丁目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</row>
        <row r="202">
          <cell r="A202" t="str">
            <v>小屋下町３丁目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</row>
        <row r="203">
          <cell r="A203" t="str">
            <v>小屋下町４丁目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</row>
        <row r="204">
          <cell r="A204" t="str">
            <v>権現町１丁目</v>
          </cell>
          <cell r="B204">
            <v>45</v>
          </cell>
          <cell r="C204">
            <v>67</v>
          </cell>
          <cell r="D204">
            <v>73</v>
          </cell>
          <cell r="E204">
            <v>140</v>
          </cell>
        </row>
        <row r="205">
          <cell r="A205" t="str">
            <v>権現町２丁目</v>
          </cell>
          <cell r="B205">
            <v>95</v>
          </cell>
          <cell r="C205">
            <v>129</v>
          </cell>
          <cell r="D205">
            <v>108</v>
          </cell>
          <cell r="E205">
            <v>237</v>
          </cell>
        </row>
        <row r="206">
          <cell r="A206" t="str">
            <v>権現町３丁目</v>
          </cell>
          <cell r="B206">
            <v>94</v>
          </cell>
          <cell r="C206">
            <v>140</v>
          </cell>
          <cell r="D206">
            <v>123</v>
          </cell>
          <cell r="E206">
            <v>263</v>
          </cell>
        </row>
        <row r="207">
          <cell r="A207" t="str">
            <v>権現町４丁目</v>
          </cell>
          <cell r="B207">
            <v>71</v>
          </cell>
          <cell r="C207">
            <v>90</v>
          </cell>
          <cell r="D207">
            <v>77</v>
          </cell>
          <cell r="E207">
            <v>167</v>
          </cell>
        </row>
        <row r="208">
          <cell r="A208" t="str">
            <v>権田町１丁目</v>
          </cell>
          <cell r="B208">
            <v>65</v>
          </cell>
          <cell r="C208">
            <v>71</v>
          </cell>
          <cell r="D208">
            <v>63</v>
          </cell>
          <cell r="E208">
            <v>134</v>
          </cell>
        </row>
        <row r="209">
          <cell r="A209" t="str">
            <v>権田町２丁目</v>
          </cell>
          <cell r="B209">
            <v>27</v>
          </cell>
          <cell r="C209">
            <v>39</v>
          </cell>
          <cell r="D209">
            <v>38</v>
          </cell>
          <cell r="E209">
            <v>77</v>
          </cell>
        </row>
        <row r="210">
          <cell r="A210" t="str">
            <v>権田町３丁目</v>
          </cell>
          <cell r="B210">
            <v>33</v>
          </cell>
          <cell r="C210">
            <v>56</v>
          </cell>
          <cell r="D210">
            <v>56</v>
          </cell>
          <cell r="E210">
            <v>112</v>
          </cell>
        </row>
        <row r="211">
          <cell r="A211" t="str">
            <v>幸町１丁目</v>
          </cell>
          <cell r="B211">
            <v>61</v>
          </cell>
          <cell r="C211">
            <v>64</v>
          </cell>
          <cell r="D211">
            <v>69</v>
          </cell>
          <cell r="E211">
            <v>133</v>
          </cell>
        </row>
        <row r="212">
          <cell r="A212" t="str">
            <v>幸町２丁目</v>
          </cell>
          <cell r="B212">
            <v>122</v>
          </cell>
          <cell r="C212">
            <v>157</v>
          </cell>
          <cell r="D212">
            <v>164</v>
          </cell>
          <cell r="E212">
            <v>321</v>
          </cell>
        </row>
        <row r="213">
          <cell r="A213" t="str">
            <v>幸町３丁目</v>
          </cell>
          <cell r="B213">
            <v>84</v>
          </cell>
          <cell r="C213">
            <v>104</v>
          </cell>
          <cell r="D213">
            <v>104</v>
          </cell>
          <cell r="E213">
            <v>208</v>
          </cell>
        </row>
        <row r="214">
          <cell r="A214" t="str">
            <v>幸町４丁目</v>
          </cell>
          <cell r="B214">
            <v>56</v>
          </cell>
          <cell r="C214">
            <v>85</v>
          </cell>
          <cell r="D214">
            <v>75</v>
          </cell>
          <cell r="E214">
            <v>160</v>
          </cell>
        </row>
        <row r="215">
          <cell r="A215" t="str">
            <v>幸町５丁目</v>
          </cell>
          <cell r="B215">
            <v>30</v>
          </cell>
          <cell r="C215">
            <v>35</v>
          </cell>
          <cell r="D215">
            <v>37</v>
          </cell>
          <cell r="E215">
            <v>72</v>
          </cell>
        </row>
        <row r="216">
          <cell r="A216" t="str">
            <v>幸町６丁目</v>
          </cell>
          <cell r="B216">
            <v>106</v>
          </cell>
          <cell r="C216">
            <v>95</v>
          </cell>
          <cell r="D216">
            <v>104</v>
          </cell>
          <cell r="E216">
            <v>199</v>
          </cell>
        </row>
        <row r="217">
          <cell r="A217" t="str">
            <v>幸町７丁目</v>
          </cell>
          <cell r="B217">
            <v>34</v>
          </cell>
          <cell r="C217">
            <v>52</v>
          </cell>
          <cell r="D217">
            <v>54</v>
          </cell>
          <cell r="E217">
            <v>106</v>
          </cell>
        </row>
        <row r="218">
          <cell r="A218" t="str">
            <v>栄町１丁目</v>
          </cell>
          <cell r="B218">
            <v>21</v>
          </cell>
          <cell r="C218">
            <v>22</v>
          </cell>
          <cell r="D218">
            <v>21</v>
          </cell>
          <cell r="E218">
            <v>43</v>
          </cell>
        </row>
        <row r="219">
          <cell r="A219" t="str">
            <v>栄町２丁目</v>
          </cell>
          <cell r="B219">
            <v>92</v>
          </cell>
          <cell r="C219">
            <v>121</v>
          </cell>
          <cell r="D219">
            <v>108</v>
          </cell>
          <cell r="E219">
            <v>229</v>
          </cell>
        </row>
        <row r="220">
          <cell r="A220" t="str">
            <v>栄町３丁目</v>
          </cell>
          <cell r="B220">
            <v>36</v>
          </cell>
          <cell r="C220">
            <v>45</v>
          </cell>
          <cell r="D220">
            <v>32</v>
          </cell>
          <cell r="E220">
            <v>77</v>
          </cell>
        </row>
        <row r="221">
          <cell r="A221" t="str">
            <v>栄町４丁目</v>
          </cell>
          <cell r="B221">
            <v>130</v>
          </cell>
          <cell r="C221">
            <v>140</v>
          </cell>
          <cell r="D221">
            <v>103</v>
          </cell>
          <cell r="E221">
            <v>243</v>
          </cell>
        </row>
        <row r="222">
          <cell r="A222" t="str">
            <v>栄町５丁目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</row>
        <row r="223">
          <cell r="A223" t="str">
            <v>坂口町１丁目</v>
          </cell>
          <cell r="B223">
            <v>91</v>
          </cell>
          <cell r="C223">
            <v>128</v>
          </cell>
          <cell r="D223">
            <v>124</v>
          </cell>
          <cell r="E223">
            <v>252</v>
          </cell>
        </row>
        <row r="224">
          <cell r="A224" t="str">
            <v>坂口町２丁目</v>
          </cell>
          <cell r="B224">
            <v>59</v>
          </cell>
          <cell r="C224">
            <v>76</v>
          </cell>
          <cell r="D224">
            <v>77</v>
          </cell>
          <cell r="E224">
            <v>153</v>
          </cell>
        </row>
        <row r="225">
          <cell r="A225" t="str">
            <v>坂口町３丁目</v>
          </cell>
          <cell r="B225">
            <v>105</v>
          </cell>
          <cell r="C225">
            <v>152</v>
          </cell>
          <cell r="D225">
            <v>144</v>
          </cell>
          <cell r="E225">
            <v>296</v>
          </cell>
        </row>
        <row r="226">
          <cell r="A226" t="str">
            <v>坂口町４丁目</v>
          </cell>
          <cell r="B226">
            <v>80</v>
          </cell>
          <cell r="C226">
            <v>106</v>
          </cell>
          <cell r="D226">
            <v>91</v>
          </cell>
          <cell r="E226">
            <v>197</v>
          </cell>
        </row>
        <row r="227">
          <cell r="A227" t="str">
            <v>作塚町１丁目</v>
          </cell>
          <cell r="B227">
            <v>89</v>
          </cell>
          <cell r="C227">
            <v>128</v>
          </cell>
          <cell r="D227">
            <v>120</v>
          </cell>
          <cell r="E227">
            <v>248</v>
          </cell>
        </row>
        <row r="228">
          <cell r="A228" t="str">
            <v>作塚町２丁目</v>
          </cell>
          <cell r="B228">
            <v>84</v>
          </cell>
          <cell r="C228">
            <v>104</v>
          </cell>
          <cell r="D228">
            <v>68</v>
          </cell>
          <cell r="E228">
            <v>172</v>
          </cell>
        </row>
        <row r="229">
          <cell r="A229" t="str">
            <v>作塚町３丁目</v>
          </cell>
          <cell r="B229">
            <v>71</v>
          </cell>
          <cell r="C229">
            <v>94</v>
          </cell>
          <cell r="D229">
            <v>83</v>
          </cell>
          <cell r="E229">
            <v>177</v>
          </cell>
        </row>
        <row r="230">
          <cell r="A230" t="str">
            <v>笹山町１丁目</v>
          </cell>
          <cell r="B230">
            <v>114</v>
          </cell>
          <cell r="C230">
            <v>151</v>
          </cell>
          <cell r="D230">
            <v>159</v>
          </cell>
          <cell r="E230">
            <v>310</v>
          </cell>
        </row>
        <row r="231">
          <cell r="A231" t="str">
            <v>笹山町２丁目</v>
          </cell>
          <cell r="B231">
            <v>42</v>
          </cell>
          <cell r="C231">
            <v>62</v>
          </cell>
          <cell r="D231">
            <v>60</v>
          </cell>
          <cell r="E231">
            <v>122</v>
          </cell>
        </row>
        <row r="232">
          <cell r="A232" t="str">
            <v>笹山町３丁目</v>
          </cell>
          <cell r="B232">
            <v>66</v>
          </cell>
          <cell r="C232">
            <v>83</v>
          </cell>
          <cell r="D232">
            <v>92</v>
          </cell>
          <cell r="E232">
            <v>175</v>
          </cell>
        </row>
        <row r="233">
          <cell r="A233" t="str">
            <v>笹山町４丁目</v>
          </cell>
          <cell r="B233">
            <v>52</v>
          </cell>
          <cell r="C233">
            <v>82</v>
          </cell>
          <cell r="D233">
            <v>78</v>
          </cell>
          <cell r="E233">
            <v>160</v>
          </cell>
        </row>
        <row r="234">
          <cell r="A234" t="str">
            <v>笹山町５丁目</v>
          </cell>
          <cell r="B234">
            <v>51</v>
          </cell>
          <cell r="C234">
            <v>66</v>
          </cell>
          <cell r="D234">
            <v>66</v>
          </cell>
          <cell r="E234">
            <v>132</v>
          </cell>
        </row>
        <row r="235">
          <cell r="A235" t="str">
            <v>笹山町６丁目</v>
          </cell>
          <cell r="B235">
            <v>60</v>
          </cell>
          <cell r="C235">
            <v>86</v>
          </cell>
          <cell r="D235">
            <v>84</v>
          </cell>
          <cell r="E235">
            <v>170</v>
          </cell>
        </row>
        <row r="236">
          <cell r="A236" t="str">
            <v>笹山町７丁目</v>
          </cell>
          <cell r="B236">
            <v>25</v>
          </cell>
          <cell r="C236">
            <v>45</v>
          </cell>
          <cell r="D236">
            <v>44</v>
          </cell>
          <cell r="E236">
            <v>89</v>
          </cell>
        </row>
        <row r="237">
          <cell r="A237" t="str">
            <v>沢渡町</v>
          </cell>
          <cell r="B237">
            <v>230</v>
          </cell>
          <cell r="C237">
            <v>340</v>
          </cell>
          <cell r="D237">
            <v>297</v>
          </cell>
          <cell r="E237">
            <v>637</v>
          </cell>
        </row>
        <row r="238">
          <cell r="A238" t="str">
            <v>三角町１丁目</v>
          </cell>
          <cell r="B238">
            <v>1</v>
          </cell>
          <cell r="C238">
            <v>2</v>
          </cell>
          <cell r="D238">
            <v>4</v>
          </cell>
          <cell r="E238">
            <v>6</v>
          </cell>
        </row>
        <row r="239">
          <cell r="A239" t="str">
            <v>三角町２丁目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</row>
        <row r="240">
          <cell r="A240" t="str">
            <v>三間町１丁目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</row>
        <row r="241">
          <cell r="A241" t="str">
            <v>三間町２丁目</v>
          </cell>
          <cell r="B241">
            <v>1</v>
          </cell>
          <cell r="C241">
            <v>2</v>
          </cell>
          <cell r="D241">
            <v>2</v>
          </cell>
          <cell r="E241">
            <v>4</v>
          </cell>
        </row>
        <row r="242">
          <cell r="A242" t="str">
            <v>三度山町１丁目</v>
          </cell>
          <cell r="B242">
            <v>82</v>
          </cell>
          <cell r="C242">
            <v>126</v>
          </cell>
          <cell r="D242">
            <v>117</v>
          </cell>
          <cell r="E242">
            <v>243</v>
          </cell>
        </row>
        <row r="243">
          <cell r="A243" t="str">
            <v>三度山町２丁目</v>
          </cell>
          <cell r="B243">
            <v>155</v>
          </cell>
          <cell r="C243">
            <v>156</v>
          </cell>
          <cell r="D243">
            <v>192</v>
          </cell>
          <cell r="E243">
            <v>348</v>
          </cell>
        </row>
        <row r="244">
          <cell r="A244" t="str">
            <v>三度山町３丁目</v>
          </cell>
          <cell r="B244">
            <v>135</v>
          </cell>
          <cell r="C244">
            <v>172</v>
          </cell>
          <cell r="D244">
            <v>143</v>
          </cell>
          <cell r="E244">
            <v>315</v>
          </cell>
        </row>
        <row r="245">
          <cell r="A245" t="str">
            <v>三度山町４丁目</v>
          </cell>
          <cell r="B245">
            <v>49</v>
          </cell>
          <cell r="C245">
            <v>68</v>
          </cell>
          <cell r="D245">
            <v>46</v>
          </cell>
          <cell r="E245">
            <v>114</v>
          </cell>
        </row>
        <row r="246">
          <cell r="A246" t="str">
            <v>汐田町１丁目</v>
          </cell>
          <cell r="B246">
            <v>10</v>
          </cell>
          <cell r="C246">
            <v>17</v>
          </cell>
          <cell r="D246">
            <v>16</v>
          </cell>
          <cell r="E246">
            <v>33</v>
          </cell>
        </row>
        <row r="247">
          <cell r="A247" t="str">
            <v>汐田町２丁目</v>
          </cell>
          <cell r="B247">
            <v>21</v>
          </cell>
          <cell r="C247">
            <v>29</v>
          </cell>
          <cell r="D247">
            <v>23</v>
          </cell>
          <cell r="E247">
            <v>52</v>
          </cell>
        </row>
        <row r="248">
          <cell r="A248" t="str">
            <v>汐田町３丁目</v>
          </cell>
          <cell r="B248">
            <v>79</v>
          </cell>
          <cell r="C248">
            <v>86</v>
          </cell>
          <cell r="D248">
            <v>91</v>
          </cell>
          <cell r="E248">
            <v>177</v>
          </cell>
        </row>
        <row r="249">
          <cell r="A249" t="str">
            <v>汐田町４丁目</v>
          </cell>
          <cell r="B249">
            <v>49</v>
          </cell>
          <cell r="C249">
            <v>59</v>
          </cell>
          <cell r="D249">
            <v>65</v>
          </cell>
          <cell r="E249">
            <v>124</v>
          </cell>
        </row>
        <row r="250">
          <cell r="A250" t="str">
            <v>汐田町５丁目</v>
          </cell>
          <cell r="B250">
            <v>78</v>
          </cell>
          <cell r="C250">
            <v>115</v>
          </cell>
          <cell r="D250">
            <v>106</v>
          </cell>
          <cell r="E250">
            <v>221</v>
          </cell>
        </row>
        <row r="251">
          <cell r="A251" t="str">
            <v>塩浜町１丁目</v>
          </cell>
          <cell r="B251">
            <v>44</v>
          </cell>
          <cell r="C251">
            <v>37</v>
          </cell>
          <cell r="D251">
            <v>47</v>
          </cell>
          <cell r="E251">
            <v>84</v>
          </cell>
        </row>
        <row r="252">
          <cell r="A252" t="str">
            <v>塩浜町２丁目</v>
          </cell>
          <cell r="B252">
            <v>33</v>
          </cell>
          <cell r="C252">
            <v>42</v>
          </cell>
          <cell r="D252">
            <v>27</v>
          </cell>
          <cell r="E252">
            <v>69</v>
          </cell>
        </row>
        <row r="253">
          <cell r="A253" t="str">
            <v>塩浜町３丁目</v>
          </cell>
          <cell r="B253">
            <v>36</v>
          </cell>
          <cell r="C253">
            <v>40</v>
          </cell>
          <cell r="D253">
            <v>36</v>
          </cell>
          <cell r="E253">
            <v>76</v>
          </cell>
        </row>
        <row r="254">
          <cell r="A254" t="str">
            <v>塩浜町４丁目</v>
          </cell>
          <cell r="B254">
            <v>46</v>
          </cell>
          <cell r="C254">
            <v>63</v>
          </cell>
          <cell r="D254">
            <v>64</v>
          </cell>
          <cell r="E254">
            <v>127</v>
          </cell>
        </row>
        <row r="255">
          <cell r="A255" t="str">
            <v>塩浜町５丁目</v>
          </cell>
          <cell r="B255">
            <v>131</v>
          </cell>
          <cell r="C255">
            <v>181</v>
          </cell>
          <cell r="D255">
            <v>163</v>
          </cell>
          <cell r="E255">
            <v>344</v>
          </cell>
        </row>
        <row r="256">
          <cell r="A256" t="str">
            <v>塩浜町６丁目</v>
          </cell>
          <cell r="B256">
            <v>31</v>
          </cell>
          <cell r="C256">
            <v>52</v>
          </cell>
          <cell r="D256">
            <v>50</v>
          </cell>
          <cell r="E256">
            <v>102</v>
          </cell>
        </row>
        <row r="257">
          <cell r="A257" t="str">
            <v>塩浜町７丁目</v>
          </cell>
          <cell r="B257">
            <v>33</v>
          </cell>
          <cell r="C257">
            <v>49</v>
          </cell>
          <cell r="D257">
            <v>47</v>
          </cell>
          <cell r="E257">
            <v>96</v>
          </cell>
        </row>
        <row r="258">
          <cell r="A258" t="str">
            <v>塩浜町８丁目</v>
          </cell>
          <cell r="B258">
            <v>251</v>
          </cell>
          <cell r="C258">
            <v>211</v>
          </cell>
          <cell r="D258">
            <v>40</v>
          </cell>
          <cell r="E258">
            <v>251</v>
          </cell>
        </row>
        <row r="259">
          <cell r="A259" t="str">
            <v>潮見町１丁目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</row>
        <row r="260">
          <cell r="A260" t="str">
            <v>潮見町２丁目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</row>
        <row r="261">
          <cell r="A261" t="str">
            <v>潮見町３丁目</v>
          </cell>
          <cell r="B261">
            <v>3</v>
          </cell>
          <cell r="C261">
            <v>2</v>
          </cell>
          <cell r="D261">
            <v>1</v>
          </cell>
          <cell r="E261">
            <v>3</v>
          </cell>
        </row>
        <row r="262">
          <cell r="A262" t="str">
            <v>志貴崎町１丁目</v>
          </cell>
          <cell r="B262">
            <v>70</v>
          </cell>
          <cell r="C262">
            <v>107</v>
          </cell>
          <cell r="D262">
            <v>99</v>
          </cell>
          <cell r="E262">
            <v>206</v>
          </cell>
        </row>
        <row r="263">
          <cell r="A263" t="str">
            <v>志貴崎町２丁目</v>
          </cell>
          <cell r="B263">
            <v>45</v>
          </cell>
          <cell r="C263">
            <v>70</v>
          </cell>
          <cell r="D263">
            <v>70</v>
          </cell>
          <cell r="E263">
            <v>140</v>
          </cell>
        </row>
        <row r="264">
          <cell r="A264" t="str">
            <v>志貴崎町３丁目</v>
          </cell>
          <cell r="B264">
            <v>72</v>
          </cell>
          <cell r="C264">
            <v>100</v>
          </cell>
          <cell r="D264">
            <v>90</v>
          </cell>
          <cell r="E264">
            <v>190</v>
          </cell>
        </row>
        <row r="265">
          <cell r="A265" t="str">
            <v>志貴崎町４丁目</v>
          </cell>
          <cell r="B265">
            <v>64</v>
          </cell>
          <cell r="C265">
            <v>82</v>
          </cell>
          <cell r="D265">
            <v>62</v>
          </cell>
          <cell r="E265">
            <v>144</v>
          </cell>
        </row>
        <row r="266">
          <cell r="A266" t="str">
            <v>志貴崎町５丁目</v>
          </cell>
          <cell r="B266">
            <v>52</v>
          </cell>
          <cell r="C266">
            <v>64</v>
          </cell>
          <cell r="D266">
            <v>77</v>
          </cell>
          <cell r="E266">
            <v>141</v>
          </cell>
        </row>
        <row r="267">
          <cell r="A267" t="str">
            <v>志貴崎町６丁目</v>
          </cell>
          <cell r="B267">
            <v>33</v>
          </cell>
          <cell r="C267">
            <v>57</v>
          </cell>
          <cell r="D267">
            <v>54</v>
          </cell>
          <cell r="E267">
            <v>111</v>
          </cell>
        </row>
        <row r="268">
          <cell r="A268" t="str">
            <v>志貴町１丁目</v>
          </cell>
          <cell r="B268">
            <v>36</v>
          </cell>
          <cell r="C268">
            <v>40</v>
          </cell>
          <cell r="D268">
            <v>54</v>
          </cell>
          <cell r="E268">
            <v>94</v>
          </cell>
        </row>
        <row r="269">
          <cell r="A269" t="str">
            <v>志貴町２丁目</v>
          </cell>
          <cell r="B269">
            <v>38</v>
          </cell>
          <cell r="C269">
            <v>58</v>
          </cell>
          <cell r="D269">
            <v>60</v>
          </cell>
          <cell r="E269">
            <v>118</v>
          </cell>
        </row>
        <row r="270">
          <cell r="A270" t="str">
            <v>志貴町３丁目</v>
          </cell>
          <cell r="B270">
            <v>72</v>
          </cell>
          <cell r="C270">
            <v>95</v>
          </cell>
          <cell r="D270">
            <v>102</v>
          </cell>
          <cell r="E270">
            <v>197</v>
          </cell>
        </row>
        <row r="271">
          <cell r="A271" t="str">
            <v>志貴町４丁目</v>
          </cell>
          <cell r="B271">
            <v>57</v>
          </cell>
          <cell r="C271">
            <v>80</v>
          </cell>
          <cell r="D271">
            <v>69</v>
          </cell>
          <cell r="E271">
            <v>149</v>
          </cell>
        </row>
        <row r="272">
          <cell r="A272" t="str">
            <v>島池町１丁目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</row>
        <row r="273">
          <cell r="A273" t="str">
            <v>島池町２丁目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</row>
        <row r="274">
          <cell r="A274" t="str">
            <v>島池町３丁目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</row>
        <row r="275">
          <cell r="A275" t="str">
            <v>清水町１丁目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</row>
        <row r="276">
          <cell r="A276" t="str">
            <v>清水町２丁目</v>
          </cell>
          <cell r="B276">
            <v>1</v>
          </cell>
          <cell r="C276">
            <v>1</v>
          </cell>
          <cell r="D276">
            <v>1</v>
          </cell>
          <cell r="E276">
            <v>2</v>
          </cell>
        </row>
        <row r="277">
          <cell r="A277" t="str">
            <v>清水町３丁目</v>
          </cell>
          <cell r="B277">
            <v>14</v>
          </cell>
          <cell r="C277">
            <v>30</v>
          </cell>
          <cell r="D277">
            <v>21</v>
          </cell>
          <cell r="E277">
            <v>51</v>
          </cell>
        </row>
        <row r="278">
          <cell r="A278" t="str">
            <v>下洲町</v>
          </cell>
          <cell r="B278">
            <v>18</v>
          </cell>
          <cell r="C278">
            <v>19</v>
          </cell>
          <cell r="D278">
            <v>19</v>
          </cell>
          <cell r="E278">
            <v>38</v>
          </cell>
        </row>
        <row r="279">
          <cell r="A279" t="str">
            <v>照光町１丁目</v>
          </cell>
          <cell r="B279">
            <v>56</v>
          </cell>
          <cell r="C279">
            <v>70</v>
          </cell>
          <cell r="D279">
            <v>72</v>
          </cell>
          <cell r="E279">
            <v>142</v>
          </cell>
        </row>
        <row r="280">
          <cell r="A280" t="str">
            <v>照光町２丁目</v>
          </cell>
          <cell r="B280">
            <v>48</v>
          </cell>
          <cell r="C280">
            <v>67</v>
          </cell>
          <cell r="D280">
            <v>48</v>
          </cell>
          <cell r="E280">
            <v>115</v>
          </cell>
        </row>
        <row r="281">
          <cell r="A281" t="str">
            <v>照光町３丁目</v>
          </cell>
          <cell r="B281">
            <v>25</v>
          </cell>
          <cell r="C281">
            <v>38</v>
          </cell>
          <cell r="D281">
            <v>36</v>
          </cell>
          <cell r="E281">
            <v>74</v>
          </cell>
        </row>
        <row r="282">
          <cell r="A282" t="str">
            <v>照光町４丁目</v>
          </cell>
          <cell r="B282">
            <v>29</v>
          </cell>
          <cell r="C282">
            <v>48</v>
          </cell>
          <cell r="D282">
            <v>42</v>
          </cell>
          <cell r="E282">
            <v>90</v>
          </cell>
        </row>
        <row r="283">
          <cell r="A283" t="str">
            <v>照光町５丁目</v>
          </cell>
          <cell r="B283">
            <v>11</v>
          </cell>
          <cell r="C283">
            <v>16</v>
          </cell>
          <cell r="D283">
            <v>22</v>
          </cell>
          <cell r="E283">
            <v>38</v>
          </cell>
        </row>
        <row r="284">
          <cell r="A284" t="str">
            <v>白沢町１丁目</v>
          </cell>
          <cell r="B284">
            <v>15</v>
          </cell>
          <cell r="C284">
            <v>17</v>
          </cell>
          <cell r="D284">
            <v>4</v>
          </cell>
          <cell r="E284">
            <v>21</v>
          </cell>
        </row>
        <row r="285">
          <cell r="A285" t="str">
            <v>白沢町２丁目</v>
          </cell>
          <cell r="B285">
            <v>4</v>
          </cell>
          <cell r="C285">
            <v>10</v>
          </cell>
          <cell r="D285">
            <v>12</v>
          </cell>
          <cell r="E285">
            <v>22</v>
          </cell>
        </row>
        <row r="286">
          <cell r="A286" t="str">
            <v>白沢町３丁目</v>
          </cell>
          <cell r="B286">
            <v>22</v>
          </cell>
          <cell r="C286">
            <v>31</v>
          </cell>
          <cell r="D286">
            <v>28</v>
          </cell>
          <cell r="E286">
            <v>59</v>
          </cell>
        </row>
        <row r="287">
          <cell r="A287" t="str">
            <v>白沢町４丁目</v>
          </cell>
          <cell r="B287">
            <v>40</v>
          </cell>
          <cell r="C287">
            <v>48</v>
          </cell>
          <cell r="D287">
            <v>53</v>
          </cell>
          <cell r="E287">
            <v>101</v>
          </cell>
        </row>
        <row r="288">
          <cell r="A288" t="str">
            <v>白沢町５丁目</v>
          </cell>
          <cell r="B288">
            <v>1</v>
          </cell>
          <cell r="C288">
            <v>3</v>
          </cell>
          <cell r="D288">
            <v>2</v>
          </cell>
          <cell r="E288">
            <v>5</v>
          </cell>
        </row>
        <row r="289">
          <cell r="A289" t="str">
            <v>白砂町１丁目</v>
          </cell>
          <cell r="B289">
            <v>4</v>
          </cell>
          <cell r="C289">
            <v>5</v>
          </cell>
          <cell r="D289">
            <v>3</v>
          </cell>
          <cell r="E289">
            <v>8</v>
          </cell>
        </row>
        <row r="290">
          <cell r="A290" t="str">
            <v>白砂町２丁目</v>
          </cell>
          <cell r="B290">
            <v>8</v>
          </cell>
          <cell r="C290">
            <v>15</v>
          </cell>
          <cell r="D290">
            <v>10</v>
          </cell>
          <cell r="E290">
            <v>25</v>
          </cell>
        </row>
        <row r="291">
          <cell r="A291" t="str">
            <v>白砂町３丁目</v>
          </cell>
          <cell r="B291">
            <v>4</v>
          </cell>
          <cell r="C291">
            <v>4</v>
          </cell>
          <cell r="D291">
            <v>0</v>
          </cell>
          <cell r="E291">
            <v>4</v>
          </cell>
        </row>
        <row r="292">
          <cell r="A292" t="str">
            <v>白砂町４丁目</v>
          </cell>
          <cell r="B292">
            <v>6</v>
          </cell>
          <cell r="C292">
            <v>8</v>
          </cell>
          <cell r="D292">
            <v>10</v>
          </cell>
          <cell r="E292">
            <v>18</v>
          </cell>
        </row>
        <row r="293">
          <cell r="A293" t="str">
            <v>白砂町５丁目</v>
          </cell>
          <cell r="B293">
            <v>54</v>
          </cell>
          <cell r="C293">
            <v>97</v>
          </cell>
          <cell r="D293">
            <v>94</v>
          </cell>
          <cell r="E293">
            <v>191</v>
          </cell>
        </row>
        <row r="294">
          <cell r="A294" t="str">
            <v>城山町１丁目</v>
          </cell>
          <cell r="B294">
            <v>10</v>
          </cell>
          <cell r="C294">
            <v>16</v>
          </cell>
          <cell r="D294">
            <v>17</v>
          </cell>
          <cell r="E294">
            <v>33</v>
          </cell>
        </row>
        <row r="295">
          <cell r="A295" t="str">
            <v>城山町２丁目</v>
          </cell>
          <cell r="B295">
            <v>64</v>
          </cell>
          <cell r="C295">
            <v>85</v>
          </cell>
          <cell r="D295">
            <v>73</v>
          </cell>
          <cell r="E295">
            <v>158</v>
          </cell>
        </row>
        <row r="296">
          <cell r="A296" t="str">
            <v>城山町３丁目</v>
          </cell>
          <cell r="B296">
            <v>108</v>
          </cell>
          <cell r="C296">
            <v>134</v>
          </cell>
          <cell r="D296">
            <v>120</v>
          </cell>
          <cell r="E296">
            <v>254</v>
          </cell>
        </row>
        <row r="297">
          <cell r="A297" t="str">
            <v>城山町４丁目</v>
          </cell>
          <cell r="B297">
            <v>46</v>
          </cell>
          <cell r="C297">
            <v>66</v>
          </cell>
          <cell r="D297">
            <v>74</v>
          </cell>
          <cell r="E297">
            <v>140</v>
          </cell>
        </row>
        <row r="298">
          <cell r="A298" t="str">
            <v>城山町５丁目</v>
          </cell>
          <cell r="B298">
            <v>81</v>
          </cell>
          <cell r="C298">
            <v>115</v>
          </cell>
          <cell r="D298">
            <v>124</v>
          </cell>
          <cell r="E298">
            <v>239</v>
          </cell>
        </row>
        <row r="299">
          <cell r="A299" t="str">
            <v>新川町１丁目</v>
          </cell>
          <cell r="B299">
            <v>37</v>
          </cell>
          <cell r="C299">
            <v>57</v>
          </cell>
          <cell r="D299">
            <v>52</v>
          </cell>
          <cell r="E299">
            <v>109</v>
          </cell>
        </row>
        <row r="300">
          <cell r="A300" t="str">
            <v>新川町２丁目</v>
          </cell>
          <cell r="B300">
            <v>45</v>
          </cell>
          <cell r="C300">
            <v>53</v>
          </cell>
          <cell r="D300">
            <v>68</v>
          </cell>
          <cell r="E300">
            <v>121</v>
          </cell>
        </row>
        <row r="301">
          <cell r="A301" t="str">
            <v>新川町３丁目</v>
          </cell>
          <cell r="B301">
            <v>23</v>
          </cell>
          <cell r="C301">
            <v>33</v>
          </cell>
          <cell r="D301">
            <v>29</v>
          </cell>
          <cell r="E301">
            <v>62</v>
          </cell>
        </row>
        <row r="302">
          <cell r="A302" t="str">
            <v>新川町４丁目</v>
          </cell>
          <cell r="B302">
            <v>40</v>
          </cell>
          <cell r="C302">
            <v>48</v>
          </cell>
          <cell r="D302">
            <v>44</v>
          </cell>
          <cell r="E302">
            <v>92</v>
          </cell>
        </row>
        <row r="303">
          <cell r="A303" t="str">
            <v>新川町５丁目</v>
          </cell>
          <cell r="B303">
            <v>64</v>
          </cell>
          <cell r="C303">
            <v>87</v>
          </cell>
          <cell r="D303">
            <v>90</v>
          </cell>
          <cell r="E303">
            <v>177</v>
          </cell>
        </row>
        <row r="304">
          <cell r="A304" t="str">
            <v>新川町６丁目</v>
          </cell>
          <cell r="B304">
            <v>27</v>
          </cell>
          <cell r="C304">
            <v>43</v>
          </cell>
          <cell r="D304">
            <v>40</v>
          </cell>
          <cell r="E304">
            <v>83</v>
          </cell>
        </row>
        <row r="305">
          <cell r="A305" t="str">
            <v>新道町１丁目</v>
          </cell>
          <cell r="B305">
            <v>95</v>
          </cell>
          <cell r="C305">
            <v>127</v>
          </cell>
          <cell r="D305">
            <v>103</v>
          </cell>
          <cell r="E305">
            <v>230</v>
          </cell>
        </row>
        <row r="306">
          <cell r="A306" t="str">
            <v>新道町２丁目</v>
          </cell>
          <cell r="B306">
            <v>128</v>
          </cell>
          <cell r="C306">
            <v>165</v>
          </cell>
          <cell r="D306">
            <v>143</v>
          </cell>
          <cell r="E306">
            <v>308</v>
          </cell>
        </row>
        <row r="307">
          <cell r="A307" t="str">
            <v>新道町３丁目</v>
          </cell>
          <cell r="B307">
            <v>25</v>
          </cell>
          <cell r="C307">
            <v>42</v>
          </cell>
          <cell r="D307">
            <v>35</v>
          </cell>
          <cell r="E307">
            <v>77</v>
          </cell>
        </row>
        <row r="308">
          <cell r="A308" t="str">
            <v>新道町４丁目</v>
          </cell>
          <cell r="B308">
            <v>67</v>
          </cell>
          <cell r="C308">
            <v>85</v>
          </cell>
          <cell r="D308">
            <v>54</v>
          </cell>
          <cell r="E308">
            <v>139</v>
          </cell>
        </row>
        <row r="309">
          <cell r="A309" t="str">
            <v>末広町１丁目</v>
          </cell>
          <cell r="B309">
            <v>78</v>
          </cell>
          <cell r="C309">
            <v>98</v>
          </cell>
          <cell r="D309">
            <v>96</v>
          </cell>
          <cell r="E309">
            <v>194</v>
          </cell>
        </row>
        <row r="310">
          <cell r="A310" t="str">
            <v>末広町２丁目</v>
          </cell>
          <cell r="B310">
            <v>76</v>
          </cell>
          <cell r="C310">
            <v>99</v>
          </cell>
          <cell r="D310">
            <v>97</v>
          </cell>
          <cell r="E310">
            <v>196</v>
          </cell>
        </row>
        <row r="311">
          <cell r="A311" t="str">
            <v>末広町３丁目</v>
          </cell>
          <cell r="B311">
            <v>30</v>
          </cell>
          <cell r="C311">
            <v>41</v>
          </cell>
          <cell r="D311">
            <v>41</v>
          </cell>
          <cell r="E311">
            <v>82</v>
          </cell>
        </row>
        <row r="312">
          <cell r="A312" t="str">
            <v>末広町４丁目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</row>
        <row r="313">
          <cell r="A313" t="str">
            <v>末広町５丁目</v>
          </cell>
          <cell r="B313">
            <v>0</v>
          </cell>
          <cell r="C313">
            <v>0</v>
          </cell>
          <cell r="D313">
            <v>0</v>
          </cell>
          <cell r="E313">
            <v>0</v>
          </cell>
        </row>
        <row r="314">
          <cell r="A314" t="str">
            <v>洲先町１丁目</v>
          </cell>
          <cell r="B314">
            <v>28</v>
          </cell>
          <cell r="C314">
            <v>43</v>
          </cell>
          <cell r="D314">
            <v>45</v>
          </cell>
          <cell r="E314">
            <v>88</v>
          </cell>
        </row>
        <row r="315">
          <cell r="A315" t="str">
            <v>洲先町２丁目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</row>
        <row r="316">
          <cell r="A316" t="str">
            <v>洲先町３丁目</v>
          </cell>
          <cell r="B316">
            <v>5</v>
          </cell>
          <cell r="C316">
            <v>9</v>
          </cell>
          <cell r="D316">
            <v>5</v>
          </cell>
          <cell r="E316">
            <v>14</v>
          </cell>
        </row>
        <row r="317">
          <cell r="A317" t="str">
            <v>須磨町</v>
          </cell>
          <cell r="B317">
            <v>0</v>
          </cell>
          <cell r="C317">
            <v>0</v>
          </cell>
          <cell r="D317">
            <v>0</v>
          </cell>
          <cell r="E317">
            <v>0</v>
          </cell>
        </row>
        <row r="318">
          <cell r="A318" t="str">
            <v>住吉町１丁目</v>
          </cell>
          <cell r="B318">
            <v>49</v>
          </cell>
          <cell r="C318">
            <v>63</v>
          </cell>
          <cell r="D318">
            <v>61</v>
          </cell>
          <cell r="E318">
            <v>124</v>
          </cell>
        </row>
        <row r="319">
          <cell r="A319" t="str">
            <v>住吉町２丁目</v>
          </cell>
          <cell r="B319">
            <v>61</v>
          </cell>
          <cell r="C319">
            <v>73</v>
          </cell>
          <cell r="D319">
            <v>72</v>
          </cell>
          <cell r="E319">
            <v>145</v>
          </cell>
        </row>
        <row r="320">
          <cell r="A320" t="str">
            <v>住吉町３丁目</v>
          </cell>
          <cell r="B320">
            <v>77</v>
          </cell>
          <cell r="C320">
            <v>81</v>
          </cell>
          <cell r="D320">
            <v>62</v>
          </cell>
          <cell r="E320">
            <v>143</v>
          </cell>
        </row>
        <row r="321">
          <cell r="A321" t="str">
            <v>住吉町４丁目</v>
          </cell>
          <cell r="B321">
            <v>83</v>
          </cell>
          <cell r="C321">
            <v>90</v>
          </cell>
          <cell r="D321">
            <v>111</v>
          </cell>
          <cell r="E321">
            <v>201</v>
          </cell>
        </row>
        <row r="322">
          <cell r="A322" t="str">
            <v>千福町１丁目</v>
          </cell>
          <cell r="B322">
            <v>21</v>
          </cell>
          <cell r="C322">
            <v>29</v>
          </cell>
          <cell r="D322">
            <v>32</v>
          </cell>
          <cell r="E322">
            <v>61</v>
          </cell>
        </row>
        <row r="323">
          <cell r="A323" t="str">
            <v>千福町２丁目</v>
          </cell>
          <cell r="B323">
            <v>93</v>
          </cell>
          <cell r="C323">
            <v>122</v>
          </cell>
          <cell r="D323">
            <v>118</v>
          </cell>
          <cell r="E323">
            <v>240</v>
          </cell>
        </row>
        <row r="324">
          <cell r="A324" t="str">
            <v>千福町３丁目</v>
          </cell>
          <cell r="B324">
            <v>80</v>
          </cell>
          <cell r="C324">
            <v>100</v>
          </cell>
          <cell r="D324">
            <v>98</v>
          </cell>
          <cell r="E324">
            <v>198</v>
          </cell>
        </row>
        <row r="325">
          <cell r="A325" t="str">
            <v>千福町４丁目</v>
          </cell>
          <cell r="B325">
            <v>81</v>
          </cell>
          <cell r="C325">
            <v>88</v>
          </cell>
          <cell r="D325">
            <v>101</v>
          </cell>
          <cell r="E325">
            <v>189</v>
          </cell>
        </row>
        <row r="326">
          <cell r="A326" t="str">
            <v>千福町５丁目</v>
          </cell>
          <cell r="B326">
            <v>33</v>
          </cell>
          <cell r="C326">
            <v>35</v>
          </cell>
          <cell r="D326">
            <v>40</v>
          </cell>
          <cell r="E326">
            <v>75</v>
          </cell>
        </row>
        <row r="327">
          <cell r="A327" t="str">
            <v>千福町６丁目</v>
          </cell>
          <cell r="B327">
            <v>36</v>
          </cell>
          <cell r="C327">
            <v>57</v>
          </cell>
          <cell r="D327">
            <v>61</v>
          </cell>
          <cell r="E327">
            <v>118</v>
          </cell>
        </row>
        <row r="328">
          <cell r="A328" t="str">
            <v>善明町１丁目</v>
          </cell>
          <cell r="B328">
            <v>87</v>
          </cell>
          <cell r="C328">
            <v>107</v>
          </cell>
          <cell r="D328">
            <v>117</v>
          </cell>
          <cell r="E328">
            <v>224</v>
          </cell>
        </row>
        <row r="329">
          <cell r="A329" t="str">
            <v>善明町２丁目</v>
          </cell>
          <cell r="B329">
            <v>76</v>
          </cell>
          <cell r="C329">
            <v>114</v>
          </cell>
          <cell r="D329">
            <v>113</v>
          </cell>
          <cell r="E329">
            <v>227</v>
          </cell>
        </row>
        <row r="330">
          <cell r="A330" t="str">
            <v>善明町３丁目</v>
          </cell>
          <cell r="B330">
            <v>131</v>
          </cell>
          <cell r="C330">
            <v>183</v>
          </cell>
          <cell r="D330">
            <v>168</v>
          </cell>
          <cell r="E330">
            <v>351</v>
          </cell>
        </row>
        <row r="331">
          <cell r="A331" t="str">
            <v>宝町１丁目</v>
          </cell>
          <cell r="B331">
            <v>0</v>
          </cell>
          <cell r="C331">
            <v>0</v>
          </cell>
          <cell r="D331">
            <v>0</v>
          </cell>
          <cell r="E331">
            <v>0</v>
          </cell>
        </row>
        <row r="332">
          <cell r="A332" t="str">
            <v>宝町２丁目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</row>
        <row r="333">
          <cell r="A333" t="str">
            <v>宝町３丁目</v>
          </cell>
          <cell r="B333">
            <v>0</v>
          </cell>
          <cell r="C333">
            <v>0</v>
          </cell>
          <cell r="D333">
            <v>0</v>
          </cell>
          <cell r="E333">
            <v>0</v>
          </cell>
        </row>
        <row r="334">
          <cell r="A334" t="str">
            <v>竹原町１丁目</v>
          </cell>
          <cell r="B334">
            <v>5</v>
          </cell>
          <cell r="C334">
            <v>5</v>
          </cell>
          <cell r="D334">
            <v>1</v>
          </cell>
          <cell r="E334">
            <v>6</v>
          </cell>
        </row>
        <row r="335">
          <cell r="A335" t="str">
            <v>竹原町２丁目</v>
          </cell>
          <cell r="B335">
            <v>6</v>
          </cell>
          <cell r="C335">
            <v>11</v>
          </cell>
          <cell r="D335">
            <v>8</v>
          </cell>
          <cell r="E335">
            <v>19</v>
          </cell>
        </row>
        <row r="336">
          <cell r="A336" t="str">
            <v>竹原町３丁目</v>
          </cell>
          <cell r="B336">
            <v>3</v>
          </cell>
          <cell r="C336">
            <v>7</v>
          </cell>
          <cell r="D336">
            <v>3</v>
          </cell>
          <cell r="E336">
            <v>10</v>
          </cell>
        </row>
        <row r="337">
          <cell r="A337" t="str">
            <v>田尻町１丁目</v>
          </cell>
          <cell r="B337">
            <v>31</v>
          </cell>
          <cell r="C337">
            <v>48</v>
          </cell>
          <cell r="D337">
            <v>31</v>
          </cell>
          <cell r="E337">
            <v>79</v>
          </cell>
        </row>
        <row r="338">
          <cell r="A338" t="str">
            <v>田尻町２丁目</v>
          </cell>
          <cell r="B338">
            <v>49</v>
          </cell>
          <cell r="C338">
            <v>62</v>
          </cell>
          <cell r="D338">
            <v>56</v>
          </cell>
          <cell r="E338">
            <v>118</v>
          </cell>
        </row>
        <row r="339">
          <cell r="A339" t="str">
            <v>田尻町３丁目</v>
          </cell>
          <cell r="B339">
            <v>51</v>
          </cell>
          <cell r="C339">
            <v>63</v>
          </cell>
          <cell r="D339">
            <v>60</v>
          </cell>
          <cell r="E339">
            <v>123</v>
          </cell>
        </row>
        <row r="340">
          <cell r="A340" t="str">
            <v>田尻町４丁目</v>
          </cell>
          <cell r="B340">
            <v>35</v>
          </cell>
          <cell r="C340">
            <v>41</v>
          </cell>
          <cell r="D340">
            <v>36</v>
          </cell>
          <cell r="E340">
            <v>77</v>
          </cell>
        </row>
        <row r="341">
          <cell r="A341" t="str">
            <v>立山町１丁目</v>
          </cell>
          <cell r="B341">
            <v>23</v>
          </cell>
          <cell r="C341">
            <v>30</v>
          </cell>
          <cell r="D341">
            <v>31</v>
          </cell>
          <cell r="E341">
            <v>61</v>
          </cell>
        </row>
        <row r="342">
          <cell r="A342" t="str">
            <v>立山町２丁目</v>
          </cell>
          <cell r="B342">
            <v>9</v>
          </cell>
          <cell r="C342">
            <v>15</v>
          </cell>
          <cell r="D342">
            <v>12</v>
          </cell>
          <cell r="E342">
            <v>27</v>
          </cell>
        </row>
        <row r="343">
          <cell r="A343" t="str">
            <v>立山町３丁目</v>
          </cell>
          <cell r="B343">
            <v>3</v>
          </cell>
          <cell r="C343">
            <v>4</v>
          </cell>
          <cell r="D343">
            <v>4</v>
          </cell>
          <cell r="E343">
            <v>8</v>
          </cell>
        </row>
        <row r="344">
          <cell r="A344" t="str">
            <v>立山町４丁目</v>
          </cell>
          <cell r="B344">
            <v>11</v>
          </cell>
          <cell r="C344">
            <v>13</v>
          </cell>
          <cell r="D344">
            <v>16</v>
          </cell>
          <cell r="E344">
            <v>29</v>
          </cell>
        </row>
        <row r="345">
          <cell r="A345" t="str">
            <v>棚尾本町１丁目</v>
          </cell>
          <cell r="B345">
            <v>35</v>
          </cell>
          <cell r="C345">
            <v>49</v>
          </cell>
          <cell r="D345">
            <v>56</v>
          </cell>
          <cell r="E345">
            <v>105</v>
          </cell>
        </row>
        <row r="346">
          <cell r="A346" t="str">
            <v>棚尾本町２丁目</v>
          </cell>
          <cell r="B346">
            <v>32</v>
          </cell>
          <cell r="C346">
            <v>46</v>
          </cell>
          <cell r="D346">
            <v>50</v>
          </cell>
          <cell r="E346">
            <v>96</v>
          </cell>
        </row>
        <row r="347">
          <cell r="A347" t="str">
            <v>棚尾本町３丁目</v>
          </cell>
          <cell r="B347">
            <v>33</v>
          </cell>
          <cell r="C347">
            <v>44</v>
          </cell>
          <cell r="D347">
            <v>47</v>
          </cell>
          <cell r="E347">
            <v>91</v>
          </cell>
        </row>
        <row r="348">
          <cell r="A348" t="str">
            <v>棚尾本町４丁目</v>
          </cell>
          <cell r="B348">
            <v>17</v>
          </cell>
          <cell r="C348">
            <v>19</v>
          </cell>
          <cell r="D348">
            <v>24</v>
          </cell>
          <cell r="E348">
            <v>43</v>
          </cell>
        </row>
        <row r="349">
          <cell r="A349" t="str">
            <v>棚尾本町５丁目</v>
          </cell>
          <cell r="B349">
            <v>20</v>
          </cell>
          <cell r="C349">
            <v>23</v>
          </cell>
          <cell r="D349">
            <v>36</v>
          </cell>
          <cell r="E349">
            <v>59</v>
          </cell>
        </row>
        <row r="350">
          <cell r="A350" t="str">
            <v>玉津浦町</v>
          </cell>
          <cell r="B350">
            <v>0</v>
          </cell>
          <cell r="C350">
            <v>0</v>
          </cell>
          <cell r="D350">
            <v>0</v>
          </cell>
          <cell r="E350">
            <v>0</v>
          </cell>
        </row>
        <row r="351">
          <cell r="A351" t="str">
            <v>築山町１丁目</v>
          </cell>
          <cell r="B351">
            <v>40</v>
          </cell>
          <cell r="C351">
            <v>53</v>
          </cell>
          <cell r="D351">
            <v>53</v>
          </cell>
          <cell r="E351">
            <v>106</v>
          </cell>
        </row>
        <row r="352">
          <cell r="A352" t="str">
            <v>築山町２丁目</v>
          </cell>
          <cell r="B352">
            <v>26</v>
          </cell>
          <cell r="C352">
            <v>37</v>
          </cell>
          <cell r="D352">
            <v>36</v>
          </cell>
          <cell r="E352">
            <v>73</v>
          </cell>
        </row>
        <row r="353">
          <cell r="A353" t="str">
            <v>築山町３丁目</v>
          </cell>
          <cell r="B353">
            <v>61</v>
          </cell>
          <cell r="C353">
            <v>77</v>
          </cell>
          <cell r="D353">
            <v>79</v>
          </cell>
          <cell r="E353">
            <v>156</v>
          </cell>
        </row>
        <row r="354">
          <cell r="A354" t="str">
            <v>築山町４丁目</v>
          </cell>
          <cell r="B354">
            <v>37</v>
          </cell>
          <cell r="C354">
            <v>38</v>
          </cell>
          <cell r="D354">
            <v>46</v>
          </cell>
          <cell r="E354">
            <v>84</v>
          </cell>
        </row>
        <row r="355">
          <cell r="A355" t="str">
            <v>鶴見町１丁目</v>
          </cell>
          <cell r="B355">
            <v>78</v>
          </cell>
          <cell r="C355">
            <v>87</v>
          </cell>
          <cell r="D355">
            <v>90</v>
          </cell>
          <cell r="E355">
            <v>177</v>
          </cell>
        </row>
        <row r="356">
          <cell r="A356" t="str">
            <v>鶴見町２丁目</v>
          </cell>
          <cell r="B356">
            <v>51</v>
          </cell>
          <cell r="C356">
            <v>72</v>
          </cell>
          <cell r="D356">
            <v>74</v>
          </cell>
          <cell r="E356">
            <v>146</v>
          </cell>
        </row>
        <row r="357">
          <cell r="A357" t="str">
            <v>鶴見町３丁目</v>
          </cell>
          <cell r="B357">
            <v>76</v>
          </cell>
          <cell r="C357">
            <v>105</v>
          </cell>
          <cell r="D357">
            <v>99</v>
          </cell>
          <cell r="E357">
            <v>204</v>
          </cell>
        </row>
        <row r="358">
          <cell r="A358" t="str">
            <v>鶴見町４丁目</v>
          </cell>
          <cell r="B358">
            <v>92</v>
          </cell>
          <cell r="C358">
            <v>95</v>
          </cell>
          <cell r="D358">
            <v>78</v>
          </cell>
          <cell r="E358">
            <v>173</v>
          </cell>
        </row>
        <row r="359">
          <cell r="A359" t="str">
            <v>鶴見町５丁目</v>
          </cell>
          <cell r="B359">
            <v>34</v>
          </cell>
          <cell r="C359">
            <v>42</v>
          </cell>
          <cell r="D359">
            <v>53</v>
          </cell>
          <cell r="E359">
            <v>95</v>
          </cell>
        </row>
        <row r="360">
          <cell r="A360" t="str">
            <v>鶴見町６丁目</v>
          </cell>
          <cell r="B360">
            <v>38</v>
          </cell>
          <cell r="C360">
            <v>49</v>
          </cell>
          <cell r="D360">
            <v>53</v>
          </cell>
          <cell r="E360">
            <v>102</v>
          </cell>
        </row>
        <row r="361">
          <cell r="A361" t="str">
            <v>天神町１丁目</v>
          </cell>
          <cell r="B361">
            <v>36</v>
          </cell>
          <cell r="C361">
            <v>47</v>
          </cell>
          <cell r="D361">
            <v>32</v>
          </cell>
          <cell r="E361">
            <v>79</v>
          </cell>
        </row>
        <row r="362">
          <cell r="A362" t="str">
            <v>天神町２丁目</v>
          </cell>
          <cell r="B362">
            <v>100</v>
          </cell>
          <cell r="C362">
            <v>139</v>
          </cell>
          <cell r="D362">
            <v>144</v>
          </cell>
          <cell r="E362">
            <v>283</v>
          </cell>
        </row>
        <row r="363">
          <cell r="A363" t="str">
            <v>天神町３丁目</v>
          </cell>
          <cell r="B363">
            <v>44</v>
          </cell>
          <cell r="C363">
            <v>55</v>
          </cell>
          <cell r="D363">
            <v>47</v>
          </cell>
          <cell r="E363">
            <v>102</v>
          </cell>
        </row>
        <row r="364">
          <cell r="A364" t="str">
            <v>天神町４丁目</v>
          </cell>
          <cell r="B364">
            <v>42</v>
          </cell>
          <cell r="C364">
            <v>69</v>
          </cell>
          <cell r="D364">
            <v>72</v>
          </cell>
          <cell r="E364">
            <v>141</v>
          </cell>
        </row>
        <row r="365">
          <cell r="A365" t="str">
            <v>天神町５丁目</v>
          </cell>
          <cell r="B365">
            <v>42</v>
          </cell>
          <cell r="C365">
            <v>67</v>
          </cell>
          <cell r="D365">
            <v>61</v>
          </cell>
          <cell r="E365">
            <v>128</v>
          </cell>
        </row>
        <row r="366">
          <cell r="A366" t="str">
            <v>天王町１丁目</v>
          </cell>
          <cell r="B366">
            <v>63</v>
          </cell>
          <cell r="C366">
            <v>67</v>
          </cell>
          <cell r="D366">
            <v>47</v>
          </cell>
          <cell r="E366">
            <v>114</v>
          </cell>
        </row>
        <row r="367">
          <cell r="A367" t="str">
            <v>天王町２丁目</v>
          </cell>
          <cell r="B367">
            <v>55</v>
          </cell>
          <cell r="C367">
            <v>48</v>
          </cell>
          <cell r="D367">
            <v>38</v>
          </cell>
          <cell r="E367">
            <v>86</v>
          </cell>
        </row>
        <row r="368">
          <cell r="A368" t="str">
            <v>天王町３丁目</v>
          </cell>
          <cell r="B368">
            <v>82</v>
          </cell>
          <cell r="C368">
            <v>120</v>
          </cell>
          <cell r="D368">
            <v>120</v>
          </cell>
          <cell r="E368">
            <v>240</v>
          </cell>
        </row>
        <row r="369">
          <cell r="A369" t="str">
            <v>天王町４丁目</v>
          </cell>
          <cell r="B369">
            <v>64</v>
          </cell>
          <cell r="C369">
            <v>87</v>
          </cell>
          <cell r="D369">
            <v>86</v>
          </cell>
          <cell r="E369">
            <v>173</v>
          </cell>
        </row>
        <row r="370">
          <cell r="A370" t="str">
            <v>天王町５丁目</v>
          </cell>
          <cell r="B370">
            <v>64</v>
          </cell>
          <cell r="C370">
            <v>83</v>
          </cell>
          <cell r="D370">
            <v>79</v>
          </cell>
          <cell r="E370">
            <v>162</v>
          </cell>
        </row>
        <row r="371">
          <cell r="A371" t="str">
            <v>天王町６丁目</v>
          </cell>
          <cell r="B371">
            <v>95</v>
          </cell>
          <cell r="C371">
            <v>137</v>
          </cell>
          <cell r="D371">
            <v>124</v>
          </cell>
          <cell r="E371">
            <v>261</v>
          </cell>
        </row>
        <row r="372">
          <cell r="A372" t="str">
            <v>天王町７丁目</v>
          </cell>
          <cell r="B372">
            <v>78</v>
          </cell>
          <cell r="C372">
            <v>99</v>
          </cell>
          <cell r="D372">
            <v>90</v>
          </cell>
          <cell r="E372">
            <v>189</v>
          </cell>
        </row>
        <row r="373">
          <cell r="A373" t="str">
            <v>鳥追町１丁目</v>
          </cell>
          <cell r="B373">
            <v>8</v>
          </cell>
          <cell r="C373">
            <v>13</v>
          </cell>
          <cell r="D373">
            <v>12</v>
          </cell>
          <cell r="E373">
            <v>25</v>
          </cell>
        </row>
        <row r="374">
          <cell r="A374" t="str">
            <v>鳥追町２丁目</v>
          </cell>
          <cell r="B374">
            <v>5</v>
          </cell>
          <cell r="C374">
            <v>6</v>
          </cell>
          <cell r="D374">
            <v>9</v>
          </cell>
          <cell r="E374">
            <v>15</v>
          </cell>
        </row>
        <row r="375">
          <cell r="A375" t="str">
            <v>鳥追町３丁目</v>
          </cell>
          <cell r="B375">
            <v>4</v>
          </cell>
          <cell r="C375">
            <v>3</v>
          </cell>
          <cell r="D375">
            <v>4</v>
          </cell>
          <cell r="E375">
            <v>7</v>
          </cell>
        </row>
        <row r="376">
          <cell r="A376" t="str">
            <v>道場山町１丁目</v>
          </cell>
          <cell r="B376">
            <v>72</v>
          </cell>
          <cell r="C376">
            <v>95</v>
          </cell>
          <cell r="D376">
            <v>99</v>
          </cell>
          <cell r="E376">
            <v>194</v>
          </cell>
        </row>
        <row r="377">
          <cell r="A377" t="str">
            <v>道場山町２丁目</v>
          </cell>
          <cell r="B377">
            <v>84</v>
          </cell>
          <cell r="C377">
            <v>112</v>
          </cell>
          <cell r="D377">
            <v>115</v>
          </cell>
          <cell r="E377">
            <v>227</v>
          </cell>
        </row>
        <row r="378">
          <cell r="A378" t="str">
            <v>道場山町３丁目</v>
          </cell>
          <cell r="B378">
            <v>58</v>
          </cell>
          <cell r="C378">
            <v>70</v>
          </cell>
          <cell r="D378">
            <v>52</v>
          </cell>
          <cell r="E378">
            <v>122</v>
          </cell>
        </row>
        <row r="379">
          <cell r="A379" t="str">
            <v>道場山町４丁目</v>
          </cell>
          <cell r="B379">
            <v>49</v>
          </cell>
          <cell r="C379">
            <v>67</v>
          </cell>
          <cell r="D379">
            <v>65</v>
          </cell>
          <cell r="E379">
            <v>132</v>
          </cell>
        </row>
        <row r="380">
          <cell r="A380" t="str">
            <v>道場山町５丁目</v>
          </cell>
          <cell r="B380">
            <v>116</v>
          </cell>
          <cell r="C380">
            <v>169</v>
          </cell>
          <cell r="D380">
            <v>168</v>
          </cell>
          <cell r="E380">
            <v>337</v>
          </cell>
        </row>
        <row r="381">
          <cell r="A381" t="str">
            <v>中江町１丁目</v>
          </cell>
          <cell r="B381">
            <v>1</v>
          </cell>
          <cell r="C381">
            <v>2</v>
          </cell>
          <cell r="D381">
            <v>2</v>
          </cell>
          <cell r="E381">
            <v>4</v>
          </cell>
        </row>
        <row r="382">
          <cell r="A382" t="str">
            <v>中江町２丁目</v>
          </cell>
          <cell r="B382">
            <v>2</v>
          </cell>
          <cell r="C382">
            <v>2</v>
          </cell>
          <cell r="D382">
            <v>2</v>
          </cell>
          <cell r="E382">
            <v>4</v>
          </cell>
        </row>
        <row r="383">
          <cell r="A383" t="str">
            <v>中江町３丁目</v>
          </cell>
          <cell r="B383">
            <v>2</v>
          </cell>
          <cell r="C383">
            <v>3</v>
          </cell>
          <cell r="D383">
            <v>2</v>
          </cell>
          <cell r="E383">
            <v>5</v>
          </cell>
        </row>
        <row r="384">
          <cell r="A384" t="str">
            <v>中江町４丁目</v>
          </cell>
          <cell r="B384">
            <v>2</v>
          </cell>
          <cell r="C384">
            <v>3</v>
          </cell>
          <cell r="D384">
            <v>1</v>
          </cell>
          <cell r="E384">
            <v>4</v>
          </cell>
        </row>
        <row r="385">
          <cell r="A385" t="str">
            <v>中江町５丁目</v>
          </cell>
          <cell r="B385">
            <v>0</v>
          </cell>
          <cell r="C385">
            <v>0</v>
          </cell>
          <cell r="D385">
            <v>0</v>
          </cell>
          <cell r="E385">
            <v>0</v>
          </cell>
        </row>
        <row r="386">
          <cell r="A386" t="str">
            <v>中江町６丁目</v>
          </cell>
          <cell r="B386">
            <v>6</v>
          </cell>
          <cell r="C386">
            <v>12</v>
          </cell>
          <cell r="D386">
            <v>8</v>
          </cell>
          <cell r="E386">
            <v>20</v>
          </cell>
        </row>
        <row r="387">
          <cell r="A387" t="str">
            <v>中後町１丁目</v>
          </cell>
          <cell r="B387">
            <v>57</v>
          </cell>
          <cell r="C387">
            <v>58</v>
          </cell>
          <cell r="D387">
            <v>51</v>
          </cell>
          <cell r="E387">
            <v>109</v>
          </cell>
        </row>
        <row r="388">
          <cell r="A388" t="str">
            <v>中後町２丁目</v>
          </cell>
          <cell r="B388">
            <v>71</v>
          </cell>
          <cell r="C388">
            <v>92</v>
          </cell>
          <cell r="D388">
            <v>79</v>
          </cell>
          <cell r="E388">
            <v>171</v>
          </cell>
        </row>
        <row r="389">
          <cell r="A389" t="str">
            <v>中後町３丁目</v>
          </cell>
          <cell r="B389">
            <v>53</v>
          </cell>
          <cell r="C389">
            <v>71</v>
          </cell>
          <cell r="D389">
            <v>66</v>
          </cell>
          <cell r="E389">
            <v>137</v>
          </cell>
        </row>
        <row r="390">
          <cell r="A390" t="str">
            <v>中後町４丁目</v>
          </cell>
          <cell r="B390">
            <v>141</v>
          </cell>
          <cell r="C390">
            <v>180</v>
          </cell>
          <cell r="D390">
            <v>172</v>
          </cell>
          <cell r="E390">
            <v>352</v>
          </cell>
        </row>
        <row r="391">
          <cell r="A391" t="str">
            <v>中田町１丁目</v>
          </cell>
          <cell r="B391">
            <v>0</v>
          </cell>
          <cell r="C391">
            <v>0</v>
          </cell>
          <cell r="D391">
            <v>0</v>
          </cell>
          <cell r="E391">
            <v>0</v>
          </cell>
        </row>
        <row r="392">
          <cell r="A392" t="str">
            <v>中田町２丁目</v>
          </cell>
          <cell r="B392">
            <v>0</v>
          </cell>
          <cell r="C392">
            <v>0</v>
          </cell>
          <cell r="D392">
            <v>0</v>
          </cell>
          <cell r="E392">
            <v>0</v>
          </cell>
        </row>
        <row r="393">
          <cell r="A393" t="str">
            <v>中田町３丁目</v>
          </cell>
          <cell r="B393">
            <v>0</v>
          </cell>
          <cell r="C393">
            <v>0</v>
          </cell>
          <cell r="D393">
            <v>0</v>
          </cell>
          <cell r="E393">
            <v>0</v>
          </cell>
        </row>
        <row r="394">
          <cell r="A394" t="str">
            <v>中町１丁目</v>
          </cell>
          <cell r="B394">
            <v>26</v>
          </cell>
          <cell r="C394">
            <v>36</v>
          </cell>
          <cell r="D394">
            <v>35</v>
          </cell>
          <cell r="E394">
            <v>71</v>
          </cell>
        </row>
        <row r="395">
          <cell r="A395" t="str">
            <v>中町２丁目</v>
          </cell>
          <cell r="B395">
            <v>40</v>
          </cell>
          <cell r="C395">
            <v>66</v>
          </cell>
          <cell r="D395">
            <v>64</v>
          </cell>
          <cell r="E395">
            <v>130</v>
          </cell>
        </row>
        <row r="396">
          <cell r="A396" t="str">
            <v>中町３丁目</v>
          </cell>
          <cell r="B396">
            <v>18</v>
          </cell>
          <cell r="C396">
            <v>23</v>
          </cell>
          <cell r="D396">
            <v>24</v>
          </cell>
          <cell r="E396">
            <v>47</v>
          </cell>
        </row>
        <row r="397">
          <cell r="A397" t="str">
            <v>中町４丁目</v>
          </cell>
          <cell r="B397">
            <v>25</v>
          </cell>
          <cell r="C397">
            <v>27</v>
          </cell>
          <cell r="D397">
            <v>34</v>
          </cell>
          <cell r="E397">
            <v>61</v>
          </cell>
        </row>
        <row r="398">
          <cell r="A398" t="str">
            <v>中町５丁目</v>
          </cell>
          <cell r="B398">
            <v>11</v>
          </cell>
          <cell r="C398">
            <v>14</v>
          </cell>
          <cell r="D398">
            <v>20</v>
          </cell>
          <cell r="E398">
            <v>34</v>
          </cell>
        </row>
        <row r="399">
          <cell r="A399" t="str">
            <v>中松町１丁目</v>
          </cell>
          <cell r="B399">
            <v>25</v>
          </cell>
          <cell r="C399">
            <v>35</v>
          </cell>
          <cell r="D399">
            <v>35</v>
          </cell>
          <cell r="E399">
            <v>70</v>
          </cell>
        </row>
        <row r="400">
          <cell r="A400" t="str">
            <v>中松町２丁目</v>
          </cell>
          <cell r="B400">
            <v>57</v>
          </cell>
          <cell r="C400">
            <v>85</v>
          </cell>
          <cell r="D400">
            <v>88</v>
          </cell>
          <cell r="E400">
            <v>173</v>
          </cell>
        </row>
        <row r="401">
          <cell r="A401" t="str">
            <v>中松町３丁目</v>
          </cell>
          <cell r="B401">
            <v>43</v>
          </cell>
          <cell r="C401">
            <v>49</v>
          </cell>
          <cell r="D401">
            <v>53</v>
          </cell>
          <cell r="E401">
            <v>102</v>
          </cell>
        </row>
        <row r="402">
          <cell r="A402" t="str">
            <v>中松町４丁目</v>
          </cell>
          <cell r="B402">
            <v>45</v>
          </cell>
          <cell r="C402">
            <v>53</v>
          </cell>
          <cell r="D402">
            <v>51</v>
          </cell>
          <cell r="E402">
            <v>104</v>
          </cell>
        </row>
        <row r="403">
          <cell r="A403" t="str">
            <v>中山町１丁目</v>
          </cell>
          <cell r="B403">
            <v>57</v>
          </cell>
          <cell r="C403">
            <v>69</v>
          </cell>
          <cell r="D403">
            <v>61</v>
          </cell>
          <cell r="E403">
            <v>130</v>
          </cell>
        </row>
        <row r="404">
          <cell r="A404" t="str">
            <v>中山町２丁目</v>
          </cell>
          <cell r="B404">
            <v>89</v>
          </cell>
          <cell r="C404">
            <v>110</v>
          </cell>
          <cell r="D404">
            <v>107</v>
          </cell>
          <cell r="E404">
            <v>217</v>
          </cell>
        </row>
        <row r="405">
          <cell r="A405" t="str">
            <v>中山町３丁目</v>
          </cell>
          <cell r="B405">
            <v>65</v>
          </cell>
          <cell r="C405">
            <v>87</v>
          </cell>
          <cell r="D405">
            <v>96</v>
          </cell>
          <cell r="E405">
            <v>183</v>
          </cell>
        </row>
        <row r="406">
          <cell r="A406" t="str">
            <v>中山町４丁目</v>
          </cell>
          <cell r="B406">
            <v>112</v>
          </cell>
          <cell r="C406">
            <v>123</v>
          </cell>
          <cell r="D406">
            <v>91</v>
          </cell>
          <cell r="E406">
            <v>214</v>
          </cell>
        </row>
        <row r="407">
          <cell r="A407" t="str">
            <v>中山町５丁目</v>
          </cell>
          <cell r="B407">
            <v>32</v>
          </cell>
          <cell r="C407">
            <v>40</v>
          </cell>
          <cell r="D407">
            <v>27</v>
          </cell>
          <cell r="E407">
            <v>67</v>
          </cell>
        </row>
        <row r="408">
          <cell r="A408" t="str">
            <v>中山町６丁目</v>
          </cell>
          <cell r="B408">
            <v>42</v>
          </cell>
          <cell r="C408">
            <v>47</v>
          </cell>
          <cell r="D408">
            <v>53</v>
          </cell>
          <cell r="E408">
            <v>100</v>
          </cell>
        </row>
        <row r="409">
          <cell r="A409" t="str">
            <v>中山町７丁目</v>
          </cell>
          <cell r="B409">
            <v>23</v>
          </cell>
          <cell r="C409">
            <v>25</v>
          </cell>
          <cell r="D409">
            <v>38</v>
          </cell>
          <cell r="E409">
            <v>63</v>
          </cell>
        </row>
        <row r="410">
          <cell r="A410" t="str">
            <v>縄手町１丁目</v>
          </cell>
          <cell r="B410">
            <v>10</v>
          </cell>
          <cell r="C410">
            <v>11</v>
          </cell>
          <cell r="D410">
            <v>8</v>
          </cell>
          <cell r="E410">
            <v>19</v>
          </cell>
        </row>
        <row r="411">
          <cell r="A411" t="str">
            <v>縄手町２丁目</v>
          </cell>
          <cell r="B411">
            <v>0</v>
          </cell>
          <cell r="C411">
            <v>0</v>
          </cell>
          <cell r="D411">
            <v>0</v>
          </cell>
          <cell r="E411">
            <v>0</v>
          </cell>
        </row>
        <row r="412">
          <cell r="A412" t="str">
            <v>縄手町３丁目</v>
          </cell>
          <cell r="B412">
            <v>0</v>
          </cell>
          <cell r="C412">
            <v>0</v>
          </cell>
          <cell r="D412">
            <v>0</v>
          </cell>
          <cell r="E412">
            <v>0</v>
          </cell>
        </row>
        <row r="413">
          <cell r="A413" t="str">
            <v>縄手町４丁目</v>
          </cell>
          <cell r="B413">
            <v>1</v>
          </cell>
          <cell r="C413">
            <v>1</v>
          </cell>
          <cell r="D413">
            <v>0</v>
          </cell>
          <cell r="E413">
            <v>1</v>
          </cell>
        </row>
        <row r="414">
          <cell r="A414" t="str">
            <v>縄手町５丁目</v>
          </cell>
          <cell r="B414">
            <v>25</v>
          </cell>
          <cell r="C414">
            <v>38</v>
          </cell>
          <cell r="D414">
            <v>37</v>
          </cell>
          <cell r="E414">
            <v>75</v>
          </cell>
        </row>
        <row r="415">
          <cell r="A415" t="str">
            <v>錦町１丁目</v>
          </cell>
          <cell r="B415">
            <v>32</v>
          </cell>
          <cell r="C415">
            <v>48</v>
          </cell>
          <cell r="D415">
            <v>47</v>
          </cell>
          <cell r="E415">
            <v>95</v>
          </cell>
        </row>
        <row r="416">
          <cell r="A416" t="str">
            <v>錦町２丁目</v>
          </cell>
          <cell r="B416">
            <v>21</v>
          </cell>
          <cell r="C416">
            <v>33</v>
          </cell>
          <cell r="D416">
            <v>28</v>
          </cell>
          <cell r="E416">
            <v>61</v>
          </cell>
        </row>
        <row r="417">
          <cell r="A417" t="str">
            <v>錦町３丁目</v>
          </cell>
          <cell r="B417">
            <v>46</v>
          </cell>
          <cell r="C417">
            <v>71</v>
          </cell>
          <cell r="D417">
            <v>71</v>
          </cell>
          <cell r="E417">
            <v>142</v>
          </cell>
        </row>
        <row r="418">
          <cell r="A418" t="str">
            <v>錦町４丁目</v>
          </cell>
          <cell r="B418">
            <v>41</v>
          </cell>
          <cell r="C418">
            <v>64</v>
          </cell>
          <cell r="D418">
            <v>60</v>
          </cell>
          <cell r="E418">
            <v>124</v>
          </cell>
        </row>
        <row r="419">
          <cell r="A419" t="str">
            <v>錦町５丁目</v>
          </cell>
          <cell r="B419">
            <v>27</v>
          </cell>
          <cell r="C419">
            <v>45</v>
          </cell>
          <cell r="D419">
            <v>40</v>
          </cell>
          <cell r="E419">
            <v>85</v>
          </cell>
        </row>
        <row r="420">
          <cell r="A420" t="str">
            <v>西浜町１丁目</v>
          </cell>
          <cell r="B420">
            <v>34</v>
          </cell>
          <cell r="C420">
            <v>44</v>
          </cell>
          <cell r="D420">
            <v>42</v>
          </cell>
          <cell r="E420">
            <v>86</v>
          </cell>
        </row>
        <row r="421">
          <cell r="A421" t="str">
            <v>西浜町２丁目</v>
          </cell>
          <cell r="B421">
            <v>52</v>
          </cell>
          <cell r="C421">
            <v>76</v>
          </cell>
          <cell r="D421">
            <v>81</v>
          </cell>
          <cell r="E421">
            <v>157</v>
          </cell>
        </row>
        <row r="422">
          <cell r="A422" t="str">
            <v>西浜町３丁目</v>
          </cell>
          <cell r="B422">
            <v>50</v>
          </cell>
          <cell r="C422">
            <v>57</v>
          </cell>
          <cell r="D422">
            <v>69</v>
          </cell>
          <cell r="E422">
            <v>126</v>
          </cell>
        </row>
        <row r="423">
          <cell r="A423" t="str">
            <v>西浜町４丁目</v>
          </cell>
          <cell r="B423">
            <v>46</v>
          </cell>
          <cell r="C423">
            <v>56</v>
          </cell>
          <cell r="D423">
            <v>59</v>
          </cell>
          <cell r="E423">
            <v>115</v>
          </cell>
        </row>
        <row r="424">
          <cell r="A424" t="str">
            <v>西浜町５丁目</v>
          </cell>
          <cell r="B424">
            <v>31</v>
          </cell>
          <cell r="C424">
            <v>51</v>
          </cell>
          <cell r="D424">
            <v>56</v>
          </cell>
          <cell r="E424">
            <v>107</v>
          </cell>
        </row>
        <row r="425">
          <cell r="A425" t="str">
            <v>西浜町６丁目</v>
          </cell>
          <cell r="B425">
            <v>39</v>
          </cell>
          <cell r="C425">
            <v>51</v>
          </cell>
          <cell r="D425">
            <v>57</v>
          </cell>
          <cell r="E425">
            <v>108</v>
          </cell>
        </row>
        <row r="426">
          <cell r="A426" t="str">
            <v>西山町１丁目</v>
          </cell>
          <cell r="B426">
            <v>102</v>
          </cell>
          <cell r="C426">
            <v>126</v>
          </cell>
          <cell r="D426">
            <v>114</v>
          </cell>
          <cell r="E426">
            <v>240</v>
          </cell>
        </row>
        <row r="427">
          <cell r="A427" t="str">
            <v>西山町２丁目</v>
          </cell>
          <cell r="B427">
            <v>112</v>
          </cell>
          <cell r="C427">
            <v>157</v>
          </cell>
          <cell r="D427">
            <v>140</v>
          </cell>
          <cell r="E427">
            <v>297</v>
          </cell>
        </row>
        <row r="428">
          <cell r="A428" t="str">
            <v>西山町３丁目</v>
          </cell>
          <cell r="B428">
            <v>54</v>
          </cell>
          <cell r="C428">
            <v>95</v>
          </cell>
          <cell r="D428">
            <v>79</v>
          </cell>
          <cell r="E428">
            <v>174</v>
          </cell>
        </row>
        <row r="429">
          <cell r="A429" t="str">
            <v>西山町４丁目</v>
          </cell>
          <cell r="B429">
            <v>60</v>
          </cell>
          <cell r="C429">
            <v>68</v>
          </cell>
          <cell r="D429">
            <v>77</v>
          </cell>
          <cell r="E429">
            <v>145</v>
          </cell>
        </row>
        <row r="430">
          <cell r="A430" t="str">
            <v>西山町５丁目</v>
          </cell>
          <cell r="B430">
            <v>35</v>
          </cell>
          <cell r="C430">
            <v>43</v>
          </cell>
          <cell r="D430">
            <v>46</v>
          </cell>
          <cell r="E430">
            <v>89</v>
          </cell>
        </row>
        <row r="431">
          <cell r="A431" t="str">
            <v>西山町６丁目</v>
          </cell>
          <cell r="B431">
            <v>69</v>
          </cell>
          <cell r="C431">
            <v>93</v>
          </cell>
          <cell r="D431">
            <v>93</v>
          </cell>
          <cell r="E431">
            <v>186</v>
          </cell>
        </row>
        <row r="432">
          <cell r="A432" t="str">
            <v>西山町７丁目</v>
          </cell>
          <cell r="B432">
            <v>124</v>
          </cell>
          <cell r="C432">
            <v>165</v>
          </cell>
          <cell r="D432">
            <v>154</v>
          </cell>
          <cell r="E432">
            <v>319</v>
          </cell>
        </row>
        <row r="433">
          <cell r="A433" t="str">
            <v>日進町１丁目</v>
          </cell>
          <cell r="B433">
            <v>41</v>
          </cell>
          <cell r="C433">
            <v>49</v>
          </cell>
          <cell r="D433">
            <v>61</v>
          </cell>
          <cell r="E433">
            <v>110</v>
          </cell>
        </row>
        <row r="434">
          <cell r="A434" t="str">
            <v>日進町２丁目</v>
          </cell>
          <cell r="B434">
            <v>165</v>
          </cell>
          <cell r="C434">
            <v>214</v>
          </cell>
          <cell r="D434">
            <v>184</v>
          </cell>
          <cell r="E434">
            <v>398</v>
          </cell>
        </row>
        <row r="435">
          <cell r="A435" t="str">
            <v>日進町３丁目</v>
          </cell>
          <cell r="B435">
            <v>116</v>
          </cell>
          <cell r="C435">
            <v>157</v>
          </cell>
          <cell r="D435">
            <v>155</v>
          </cell>
          <cell r="E435">
            <v>312</v>
          </cell>
        </row>
        <row r="436">
          <cell r="A436" t="str">
            <v>日進町４丁目</v>
          </cell>
          <cell r="B436">
            <v>67</v>
          </cell>
          <cell r="C436">
            <v>74</v>
          </cell>
          <cell r="D436">
            <v>63</v>
          </cell>
          <cell r="E436">
            <v>137</v>
          </cell>
        </row>
        <row r="437">
          <cell r="A437" t="str">
            <v>二本木町１丁目</v>
          </cell>
          <cell r="B437">
            <v>19</v>
          </cell>
          <cell r="C437">
            <v>34</v>
          </cell>
          <cell r="D437">
            <v>35</v>
          </cell>
          <cell r="E437">
            <v>69</v>
          </cell>
        </row>
        <row r="438">
          <cell r="A438" t="str">
            <v>二本木町２丁目</v>
          </cell>
          <cell r="B438">
            <v>23</v>
          </cell>
          <cell r="C438">
            <v>33</v>
          </cell>
          <cell r="D438">
            <v>43</v>
          </cell>
          <cell r="E438">
            <v>76</v>
          </cell>
        </row>
        <row r="439">
          <cell r="A439" t="str">
            <v>二本木町３丁目</v>
          </cell>
          <cell r="B439">
            <v>23</v>
          </cell>
          <cell r="C439">
            <v>31</v>
          </cell>
          <cell r="D439">
            <v>31</v>
          </cell>
          <cell r="E439">
            <v>62</v>
          </cell>
        </row>
        <row r="440">
          <cell r="A440" t="str">
            <v>二本木町４丁目</v>
          </cell>
          <cell r="B440">
            <v>29</v>
          </cell>
          <cell r="C440">
            <v>54</v>
          </cell>
          <cell r="D440">
            <v>38</v>
          </cell>
          <cell r="E440">
            <v>92</v>
          </cell>
        </row>
        <row r="441">
          <cell r="A441" t="str">
            <v>二本木町５丁目</v>
          </cell>
          <cell r="B441">
            <v>82</v>
          </cell>
          <cell r="C441">
            <v>87</v>
          </cell>
          <cell r="D441">
            <v>86</v>
          </cell>
          <cell r="E441">
            <v>173</v>
          </cell>
        </row>
        <row r="442">
          <cell r="A442" t="str">
            <v>野銭町１丁目</v>
          </cell>
          <cell r="B442">
            <v>0</v>
          </cell>
          <cell r="C442">
            <v>0</v>
          </cell>
          <cell r="D442">
            <v>0</v>
          </cell>
          <cell r="E442">
            <v>0</v>
          </cell>
        </row>
        <row r="443">
          <cell r="A443" t="str">
            <v>野銭町２丁目</v>
          </cell>
          <cell r="B443">
            <v>0</v>
          </cell>
          <cell r="C443">
            <v>0</v>
          </cell>
          <cell r="D443">
            <v>0</v>
          </cell>
          <cell r="E443">
            <v>0</v>
          </cell>
        </row>
        <row r="444">
          <cell r="A444" t="str">
            <v>野銭町３丁目</v>
          </cell>
          <cell r="B444">
            <v>1</v>
          </cell>
          <cell r="C444">
            <v>1</v>
          </cell>
          <cell r="D444">
            <v>1</v>
          </cell>
          <cell r="E444">
            <v>2</v>
          </cell>
        </row>
        <row r="445">
          <cell r="A445" t="str">
            <v>野銭町４丁目</v>
          </cell>
          <cell r="B445">
            <v>0</v>
          </cell>
          <cell r="C445">
            <v>0</v>
          </cell>
          <cell r="D445">
            <v>0</v>
          </cell>
          <cell r="E445">
            <v>0</v>
          </cell>
        </row>
        <row r="446">
          <cell r="A446" t="str">
            <v>野田町</v>
          </cell>
          <cell r="B446">
            <v>204</v>
          </cell>
          <cell r="C446">
            <v>238</v>
          </cell>
          <cell r="D446">
            <v>229</v>
          </cell>
          <cell r="E446">
            <v>467</v>
          </cell>
        </row>
        <row r="447">
          <cell r="A447" t="str">
            <v>羽根町１丁目</v>
          </cell>
          <cell r="B447">
            <v>61</v>
          </cell>
          <cell r="C447">
            <v>73</v>
          </cell>
          <cell r="D447">
            <v>78</v>
          </cell>
          <cell r="E447">
            <v>151</v>
          </cell>
        </row>
        <row r="448">
          <cell r="A448" t="str">
            <v>羽根町２丁目</v>
          </cell>
          <cell r="B448">
            <v>43</v>
          </cell>
          <cell r="C448">
            <v>48</v>
          </cell>
          <cell r="D448">
            <v>55</v>
          </cell>
          <cell r="E448">
            <v>103</v>
          </cell>
        </row>
        <row r="449">
          <cell r="A449" t="str">
            <v>羽根町３丁目</v>
          </cell>
          <cell r="B449">
            <v>79</v>
          </cell>
          <cell r="C449">
            <v>110</v>
          </cell>
          <cell r="D449">
            <v>106</v>
          </cell>
          <cell r="E449">
            <v>216</v>
          </cell>
        </row>
        <row r="450">
          <cell r="A450" t="str">
            <v>羽根町４丁目</v>
          </cell>
          <cell r="B450">
            <v>63</v>
          </cell>
          <cell r="C450">
            <v>76</v>
          </cell>
          <cell r="D450">
            <v>76</v>
          </cell>
          <cell r="E450">
            <v>152</v>
          </cell>
        </row>
        <row r="451">
          <cell r="A451" t="str">
            <v>浜尾町１丁目</v>
          </cell>
          <cell r="B451">
            <v>48</v>
          </cell>
          <cell r="C451">
            <v>65</v>
          </cell>
          <cell r="D451">
            <v>59</v>
          </cell>
          <cell r="E451">
            <v>124</v>
          </cell>
        </row>
        <row r="452">
          <cell r="A452" t="str">
            <v>浜尾町２丁目</v>
          </cell>
          <cell r="B452">
            <v>62</v>
          </cell>
          <cell r="C452">
            <v>89</v>
          </cell>
          <cell r="D452">
            <v>79</v>
          </cell>
          <cell r="E452">
            <v>168</v>
          </cell>
        </row>
        <row r="453">
          <cell r="A453" t="str">
            <v>浜尾町３丁目</v>
          </cell>
          <cell r="B453">
            <v>73</v>
          </cell>
          <cell r="C453">
            <v>93</v>
          </cell>
          <cell r="D453">
            <v>89</v>
          </cell>
          <cell r="E453">
            <v>182</v>
          </cell>
        </row>
        <row r="454">
          <cell r="A454" t="str">
            <v>浜尾町４丁目</v>
          </cell>
          <cell r="B454">
            <v>46</v>
          </cell>
          <cell r="C454">
            <v>74</v>
          </cell>
          <cell r="D454">
            <v>72</v>
          </cell>
          <cell r="E454">
            <v>146</v>
          </cell>
        </row>
        <row r="455">
          <cell r="A455" t="str">
            <v>浜田町１丁目</v>
          </cell>
          <cell r="B455">
            <v>32</v>
          </cell>
          <cell r="C455">
            <v>45</v>
          </cell>
          <cell r="D455">
            <v>38</v>
          </cell>
          <cell r="E455">
            <v>83</v>
          </cell>
        </row>
        <row r="456">
          <cell r="A456" t="str">
            <v>浜田町２丁目</v>
          </cell>
          <cell r="B456">
            <v>68</v>
          </cell>
          <cell r="C456">
            <v>71</v>
          </cell>
          <cell r="D456">
            <v>68</v>
          </cell>
          <cell r="E456">
            <v>139</v>
          </cell>
        </row>
        <row r="457">
          <cell r="A457" t="str">
            <v>浜田町３丁目</v>
          </cell>
          <cell r="B457">
            <v>43</v>
          </cell>
          <cell r="C457">
            <v>56</v>
          </cell>
          <cell r="D457">
            <v>56</v>
          </cell>
          <cell r="E457">
            <v>112</v>
          </cell>
        </row>
        <row r="458">
          <cell r="A458" t="str">
            <v>浜田町４丁目</v>
          </cell>
          <cell r="B458">
            <v>55</v>
          </cell>
          <cell r="C458">
            <v>78</v>
          </cell>
          <cell r="D458">
            <v>87</v>
          </cell>
          <cell r="E458">
            <v>165</v>
          </cell>
        </row>
        <row r="459">
          <cell r="A459" t="str">
            <v>浜寺町１丁目</v>
          </cell>
          <cell r="B459">
            <v>39</v>
          </cell>
          <cell r="C459">
            <v>60</v>
          </cell>
          <cell r="D459">
            <v>52</v>
          </cell>
          <cell r="E459">
            <v>112</v>
          </cell>
        </row>
        <row r="460">
          <cell r="A460" t="str">
            <v>浜寺町２丁目</v>
          </cell>
          <cell r="B460">
            <v>22</v>
          </cell>
          <cell r="C460">
            <v>28</v>
          </cell>
          <cell r="D460">
            <v>32</v>
          </cell>
          <cell r="E460">
            <v>60</v>
          </cell>
        </row>
        <row r="461">
          <cell r="A461" t="str">
            <v>浜町</v>
          </cell>
          <cell r="B461">
            <v>0</v>
          </cell>
          <cell r="C461">
            <v>0</v>
          </cell>
          <cell r="D461">
            <v>0</v>
          </cell>
          <cell r="E461">
            <v>0</v>
          </cell>
        </row>
        <row r="462">
          <cell r="A462" t="str">
            <v>半崎町１丁目</v>
          </cell>
          <cell r="B462">
            <v>10</v>
          </cell>
          <cell r="C462">
            <v>14</v>
          </cell>
          <cell r="D462">
            <v>13</v>
          </cell>
          <cell r="E462">
            <v>27</v>
          </cell>
        </row>
        <row r="463">
          <cell r="A463" t="str">
            <v>半崎町２丁目</v>
          </cell>
          <cell r="B463">
            <v>25</v>
          </cell>
          <cell r="C463">
            <v>37</v>
          </cell>
          <cell r="D463">
            <v>33</v>
          </cell>
          <cell r="E463">
            <v>70</v>
          </cell>
        </row>
        <row r="464">
          <cell r="A464" t="str">
            <v>半崎町３丁目</v>
          </cell>
          <cell r="B464">
            <v>39</v>
          </cell>
          <cell r="C464">
            <v>66</v>
          </cell>
          <cell r="D464">
            <v>63</v>
          </cell>
          <cell r="E464">
            <v>129</v>
          </cell>
        </row>
        <row r="465">
          <cell r="A465" t="str">
            <v>半崎町４丁目</v>
          </cell>
          <cell r="B465">
            <v>59</v>
          </cell>
          <cell r="C465">
            <v>89</v>
          </cell>
          <cell r="D465">
            <v>86</v>
          </cell>
          <cell r="E465">
            <v>175</v>
          </cell>
        </row>
        <row r="466">
          <cell r="A466" t="str">
            <v>半崎町５丁目</v>
          </cell>
          <cell r="B466">
            <v>75</v>
          </cell>
          <cell r="C466">
            <v>88</v>
          </cell>
          <cell r="D466">
            <v>88</v>
          </cell>
          <cell r="E466">
            <v>176</v>
          </cell>
        </row>
        <row r="467">
          <cell r="A467" t="str">
            <v>半崎町６丁目</v>
          </cell>
          <cell r="B467">
            <v>25</v>
          </cell>
          <cell r="C467">
            <v>28</v>
          </cell>
          <cell r="D467">
            <v>36</v>
          </cell>
          <cell r="E467">
            <v>64</v>
          </cell>
        </row>
        <row r="468">
          <cell r="A468" t="str">
            <v>東浦町１丁目</v>
          </cell>
          <cell r="B468">
            <v>86</v>
          </cell>
          <cell r="C468">
            <v>151</v>
          </cell>
          <cell r="D468">
            <v>152</v>
          </cell>
          <cell r="E468">
            <v>303</v>
          </cell>
        </row>
        <row r="469">
          <cell r="A469" t="str">
            <v>東浦町２丁目</v>
          </cell>
          <cell r="B469">
            <v>35</v>
          </cell>
          <cell r="C469">
            <v>61</v>
          </cell>
          <cell r="D469">
            <v>54</v>
          </cell>
          <cell r="E469">
            <v>115</v>
          </cell>
        </row>
        <row r="470">
          <cell r="A470" t="str">
            <v>東浦町３丁目</v>
          </cell>
          <cell r="B470">
            <v>45</v>
          </cell>
          <cell r="C470">
            <v>77</v>
          </cell>
          <cell r="D470">
            <v>79</v>
          </cell>
          <cell r="E470">
            <v>156</v>
          </cell>
        </row>
        <row r="471">
          <cell r="A471" t="str">
            <v>東浦町４丁目</v>
          </cell>
          <cell r="B471">
            <v>37</v>
          </cell>
          <cell r="C471">
            <v>58</v>
          </cell>
          <cell r="D471">
            <v>51</v>
          </cell>
          <cell r="E471">
            <v>109</v>
          </cell>
        </row>
        <row r="472">
          <cell r="A472" t="str">
            <v>東浦町５丁目</v>
          </cell>
          <cell r="B472">
            <v>58</v>
          </cell>
          <cell r="C472">
            <v>71</v>
          </cell>
          <cell r="D472">
            <v>82</v>
          </cell>
          <cell r="E472">
            <v>153</v>
          </cell>
        </row>
        <row r="473">
          <cell r="A473" t="str">
            <v>東浦町６丁目</v>
          </cell>
          <cell r="B473">
            <v>4</v>
          </cell>
          <cell r="C473">
            <v>6</v>
          </cell>
          <cell r="D473">
            <v>8</v>
          </cell>
          <cell r="E473">
            <v>14</v>
          </cell>
        </row>
        <row r="474">
          <cell r="A474" t="str">
            <v>東山町１丁目</v>
          </cell>
          <cell r="B474">
            <v>25</v>
          </cell>
          <cell r="C474">
            <v>39</v>
          </cell>
          <cell r="D474">
            <v>26</v>
          </cell>
          <cell r="E474">
            <v>65</v>
          </cell>
        </row>
        <row r="475">
          <cell r="A475" t="str">
            <v>東山町２丁目</v>
          </cell>
          <cell r="B475">
            <v>31</v>
          </cell>
          <cell r="C475">
            <v>47</v>
          </cell>
          <cell r="D475">
            <v>48</v>
          </cell>
          <cell r="E475">
            <v>95</v>
          </cell>
        </row>
        <row r="476">
          <cell r="A476" t="str">
            <v>東山町３丁目</v>
          </cell>
          <cell r="B476">
            <v>53</v>
          </cell>
          <cell r="C476">
            <v>79</v>
          </cell>
          <cell r="D476">
            <v>72</v>
          </cell>
          <cell r="E476">
            <v>151</v>
          </cell>
        </row>
        <row r="477">
          <cell r="A477" t="str">
            <v>東山町４丁目</v>
          </cell>
          <cell r="B477">
            <v>98</v>
          </cell>
          <cell r="C477">
            <v>129</v>
          </cell>
          <cell r="D477">
            <v>121</v>
          </cell>
          <cell r="E477">
            <v>250</v>
          </cell>
        </row>
        <row r="478">
          <cell r="A478" t="str">
            <v>東山町５丁目</v>
          </cell>
          <cell r="B478">
            <v>146</v>
          </cell>
          <cell r="C478">
            <v>185</v>
          </cell>
          <cell r="D478">
            <v>164</v>
          </cell>
          <cell r="E478">
            <v>349</v>
          </cell>
        </row>
        <row r="479">
          <cell r="A479" t="str">
            <v>東山町６丁目</v>
          </cell>
          <cell r="B479">
            <v>77</v>
          </cell>
          <cell r="C479">
            <v>105</v>
          </cell>
          <cell r="D479">
            <v>92</v>
          </cell>
          <cell r="E479">
            <v>197</v>
          </cell>
        </row>
        <row r="480">
          <cell r="A480" t="str">
            <v>平山町１丁目</v>
          </cell>
          <cell r="B480">
            <v>51</v>
          </cell>
          <cell r="C480">
            <v>98</v>
          </cell>
          <cell r="D480">
            <v>94</v>
          </cell>
          <cell r="E480">
            <v>192</v>
          </cell>
        </row>
        <row r="481">
          <cell r="A481" t="str">
            <v>平山町２丁目</v>
          </cell>
          <cell r="B481">
            <v>8</v>
          </cell>
          <cell r="C481">
            <v>8</v>
          </cell>
          <cell r="D481">
            <v>1</v>
          </cell>
          <cell r="E481">
            <v>9</v>
          </cell>
        </row>
        <row r="482">
          <cell r="A482" t="str">
            <v>平山町３丁目</v>
          </cell>
          <cell r="B482">
            <v>86</v>
          </cell>
          <cell r="C482">
            <v>84</v>
          </cell>
          <cell r="D482">
            <v>28</v>
          </cell>
          <cell r="E482">
            <v>112</v>
          </cell>
        </row>
        <row r="483">
          <cell r="A483" t="str">
            <v>広見町１丁目</v>
          </cell>
          <cell r="B483">
            <v>0</v>
          </cell>
          <cell r="C483">
            <v>0</v>
          </cell>
          <cell r="D483">
            <v>0</v>
          </cell>
          <cell r="E483">
            <v>0</v>
          </cell>
        </row>
        <row r="484">
          <cell r="A484" t="str">
            <v>広見町２丁目</v>
          </cell>
          <cell r="B484">
            <v>0</v>
          </cell>
          <cell r="C484">
            <v>0</v>
          </cell>
          <cell r="D484">
            <v>0</v>
          </cell>
          <cell r="E484">
            <v>0</v>
          </cell>
        </row>
        <row r="485">
          <cell r="A485" t="str">
            <v>広見町３丁目</v>
          </cell>
          <cell r="B485">
            <v>0</v>
          </cell>
          <cell r="C485">
            <v>0</v>
          </cell>
          <cell r="D485">
            <v>0</v>
          </cell>
          <cell r="E485">
            <v>0</v>
          </cell>
        </row>
        <row r="486">
          <cell r="A486" t="str">
            <v>吹上町１丁目</v>
          </cell>
          <cell r="B486">
            <v>52</v>
          </cell>
          <cell r="C486">
            <v>75</v>
          </cell>
          <cell r="D486">
            <v>90</v>
          </cell>
          <cell r="E486">
            <v>165</v>
          </cell>
        </row>
        <row r="487">
          <cell r="A487" t="str">
            <v>吹上町２丁目</v>
          </cell>
          <cell r="B487">
            <v>44</v>
          </cell>
          <cell r="C487">
            <v>70</v>
          </cell>
          <cell r="D487">
            <v>58</v>
          </cell>
          <cell r="E487">
            <v>128</v>
          </cell>
        </row>
        <row r="488">
          <cell r="A488" t="str">
            <v>吹上町３丁目</v>
          </cell>
          <cell r="B488">
            <v>87</v>
          </cell>
          <cell r="C488">
            <v>71</v>
          </cell>
          <cell r="D488">
            <v>89</v>
          </cell>
          <cell r="E488">
            <v>160</v>
          </cell>
        </row>
        <row r="489">
          <cell r="A489" t="str">
            <v>吹上町４丁目</v>
          </cell>
          <cell r="B489">
            <v>36</v>
          </cell>
          <cell r="C489">
            <v>54</v>
          </cell>
          <cell r="D489">
            <v>51</v>
          </cell>
          <cell r="E489">
            <v>105</v>
          </cell>
        </row>
        <row r="490">
          <cell r="A490" t="str">
            <v>福清水町１丁目</v>
          </cell>
          <cell r="B490">
            <v>40</v>
          </cell>
          <cell r="C490">
            <v>52</v>
          </cell>
          <cell r="D490">
            <v>43</v>
          </cell>
          <cell r="E490">
            <v>95</v>
          </cell>
        </row>
        <row r="491">
          <cell r="A491" t="str">
            <v>福清水町２丁目</v>
          </cell>
          <cell r="B491">
            <v>86</v>
          </cell>
          <cell r="C491">
            <v>124</v>
          </cell>
          <cell r="D491">
            <v>113</v>
          </cell>
          <cell r="E491">
            <v>237</v>
          </cell>
        </row>
        <row r="492">
          <cell r="A492" t="str">
            <v>福清水町３丁目</v>
          </cell>
          <cell r="B492">
            <v>48</v>
          </cell>
          <cell r="C492">
            <v>73</v>
          </cell>
          <cell r="D492">
            <v>60</v>
          </cell>
          <cell r="E492">
            <v>133</v>
          </cell>
        </row>
        <row r="493">
          <cell r="A493" t="str">
            <v>福清水町４丁目</v>
          </cell>
          <cell r="B493">
            <v>122</v>
          </cell>
          <cell r="C493">
            <v>153</v>
          </cell>
          <cell r="D493">
            <v>133</v>
          </cell>
          <cell r="E493">
            <v>286</v>
          </cell>
        </row>
        <row r="494">
          <cell r="A494" t="str">
            <v>伏見町１丁目</v>
          </cell>
          <cell r="B494">
            <v>38</v>
          </cell>
          <cell r="C494">
            <v>48</v>
          </cell>
          <cell r="D494">
            <v>31</v>
          </cell>
          <cell r="E494">
            <v>79</v>
          </cell>
        </row>
        <row r="495">
          <cell r="A495" t="str">
            <v>伏見町２丁目</v>
          </cell>
          <cell r="B495">
            <v>38</v>
          </cell>
          <cell r="C495">
            <v>46</v>
          </cell>
          <cell r="D495">
            <v>58</v>
          </cell>
          <cell r="E495">
            <v>104</v>
          </cell>
        </row>
        <row r="496">
          <cell r="A496" t="str">
            <v>伏見町３丁目</v>
          </cell>
          <cell r="B496">
            <v>71</v>
          </cell>
          <cell r="C496">
            <v>88</v>
          </cell>
          <cell r="D496">
            <v>69</v>
          </cell>
          <cell r="E496">
            <v>157</v>
          </cell>
        </row>
        <row r="497">
          <cell r="A497" t="str">
            <v>伏見町４丁目</v>
          </cell>
          <cell r="B497">
            <v>113</v>
          </cell>
          <cell r="C497">
            <v>142</v>
          </cell>
          <cell r="D497">
            <v>138</v>
          </cell>
          <cell r="E497">
            <v>280</v>
          </cell>
        </row>
        <row r="498">
          <cell r="A498" t="str">
            <v>札木町１丁目</v>
          </cell>
          <cell r="B498">
            <v>99</v>
          </cell>
          <cell r="C498">
            <v>144</v>
          </cell>
          <cell r="D498">
            <v>134</v>
          </cell>
          <cell r="E498">
            <v>278</v>
          </cell>
        </row>
        <row r="499">
          <cell r="A499" t="str">
            <v>札木町２丁目</v>
          </cell>
          <cell r="B499">
            <v>52</v>
          </cell>
          <cell r="C499">
            <v>72</v>
          </cell>
          <cell r="D499">
            <v>69</v>
          </cell>
          <cell r="E499">
            <v>141</v>
          </cell>
        </row>
        <row r="500">
          <cell r="A500" t="str">
            <v>札木町３丁目</v>
          </cell>
          <cell r="B500">
            <v>78</v>
          </cell>
          <cell r="C500">
            <v>88</v>
          </cell>
          <cell r="D500">
            <v>94</v>
          </cell>
          <cell r="E500">
            <v>182</v>
          </cell>
        </row>
        <row r="501">
          <cell r="A501" t="str">
            <v>札木町４丁目</v>
          </cell>
          <cell r="B501">
            <v>85</v>
          </cell>
          <cell r="C501">
            <v>104</v>
          </cell>
          <cell r="D501">
            <v>93</v>
          </cell>
          <cell r="E501">
            <v>197</v>
          </cell>
        </row>
        <row r="502">
          <cell r="A502" t="str">
            <v>札木町５丁目</v>
          </cell>
          <cell r="B502">
            <v>50</v>
          </cell>
          <cell r="C502">
            <v>67</v>
          </cell>
          <cell r="D502">
            <v>68</v>
          </cell>
          <cell r="E502">
            <v>135</v>
          </cell>
        </row>
        <row r="503">
          <cell r="A503" t="str">
            <v>舟江町１丁目</v>
          </cell>
          <cell r="B503">
            <v>0</v>
          </cell>
          <cell r="C503">
            <v>0</v>
          </cell>
          <cell r="D503">
            <v>0</v>
          </cell>
          <cell r="E503">
            <v>0</v>
          </cell>
        </row>
        <row r="504">
          <cell r="A504" t="str">
            <v>舟江町２丁目</v>
          </cell>
          <cell r="B504">
            <v>10</v>
          </cell>
          <cell r="C504">
            <v>17</v>
          </cell>
          <cell r="D504">
            <v>17</v>
          </cell>
          <cell r="E504">
            <v>34</v>
          </cell>
        </row>
        <row r="505">
          <cell r="A505" t="str">
            <v>踏分町１丁目</v>
          </cell>
          <cell r="B505">
            <v>50</v>
          </cell>
          <cell r="C505">
            <v>69</v>
          </cell>
          <cell r="D505">
            <v>69</v>
          </cell>
          <cell r="E505">
            <v>138</v>
          </cell>
        </row>
        <row r="506">
          <cell r="A506" t="str">
            <v>踏分町２丁目</v>
          </cell>
          <cell r="B506">
            <v>87</v>
          </cell>
          <cell r="C506">
            <v>91</v>
          </cell>
          <cell r="D506">
            <v>119</v>
          </cell>
          <cell r="E506">
            <v>210</v>
          </cell>
        </row>
        <row r="507">
          <cell r="A507" t="str">
            <v>古川町１丁目</v>
          </cell>
          <cell r="B507">
            <v>39</v>
          </cell>
          <cell r="C507">
            <v>45</v>
          </cell>
          <cell r="D507">
            <v>26</v>
          </cell>
          <cell r="E507">
            <v>71</v>
          </cell>
        </row>
        <row r="508">
          <cell r="A508" t="str">
            <v>古川町２丁目</v>
          </cell>
          <cell r="B508">
            <v>0</v>
          </cell>
          <cell r="C508">
            <v>0</v>
          </cell>
          <cell r="D508">
            <v>0</v>
          </cell>
          <cell r="E508">
            <v>0</v>
          </cell>
        </row>
        <row r="509">
          <cell r="A509" t="str">
            <v>古川町３丁目</v>
          </cell>
          <cell r="B509">
            <v>0</v>
          </cell>
          <cell r="C509">
            <v>0</v>
          </cell>
          <cell r="D509">
            <v>0</v>
          </cell>
          <cell r="E509">
            <v>0</v>
          </cell>
        </row>
        <row r="510">
          <cell r="A510" t="str">
            <v>平七町１丁目</v>
          </cell>
          <cell r="B510">
            <v>42</v>
          </cell>
          <cell r="C510">
            <v>61</v>
          </cell>
          <cell r="D510">
            <v>59</v>
          </cell>
          <cell r="E510">
            <v>120</v>
          </cell>
        </row>
        <row r="511">
          <cell r="A511" t="str">
            <v>平七町２丁目</v>
          </cell>
          <cell r="B511">
            <v>62</v>
          </cell>
          <cell r="C511">
            <v>78</v>
          </cell>
          <cell r="D511">
            <v>81</v>
          </cell>
          <cell r="E511">
            <v>159</v>
          </cell>
        </row>
        <row r="512">
          <cell r="A512" t="str">
            <v>平七町３丁目</v>
          </cell>
          <cell r="B512">
            <v>57</v>
          </cell>
          <cell r="C512">
            <v>75</v>
          </cell>
          <cell r="D512">
            <v>84</v>
          </cell>
          <cell r="E512">
            <v>159</v>
          </cell>
        </row>
        <row r="513">
          <cell r="A513" t="str">
            <v>平七町４丁目</v>
          </cell>
          <cell r="B513">
            <v>68</v>
          </cell>
          <cell r="C513">
            <v>101</v>
          </cell>
          <cell r="D513">
            <v>85</v>
          </cell>
          <cell r="E513">
            <v>186</v>
          </cell>
        </row>
        <row r="514">
          <cell r="A514" t="str">
            <v>平七町５丁目</v>
          </cell>
          <cell r="B514">
            <v>149</v>
          </cell>
          <cell r="C514">
            <v>138</v>
          </cell>
          <cell r="D514">
            <v>125</v>
          </cell>
          <cell r="E514">
            <v>263</v>
          </cell>
        </row>
        <row r="515">
          <cell r="A515" t="str">
            <v>平和町１丁目</v>
          </cell>
          <cell r="B515">
            <v>0</v>
          </cell>
          <cell r="C515">
            <v>0</v>
          </cell>
          <cell r="D515">
            <v>0</v>
          </cell>
          <cell r="E515">
            <v>0</v>
          </cell>
        </row>
        <row r="516">
          <cell r="A516" t="str">
            <v>平和町２丁目</v>
          </cell>
          <cell r="B516">
            <v>1</v>
          </cell>
          <cell r="C516">
            <v>0</v>
          </cell>
          <cell r="D516">
            <v>1</v>
          </cell>
          <cell r="E516">
            <v>1</v>
          </cell>
        </row>
        <row r="517">
          <cell r="A517" t="str">
            <v>平和町３丁目</v>
          </cell>
          <cell r="B517">
            <v>7</v>
          </cell>
          <cell r="C517">
            <v>10</v>
          </cell>
          <cell r="D517">
            <v>13</v>
          </cell>
          <cell r="E517">
            <v>23</v>
          </cell>
        </row>
        <row r="518">
          <cell r="A518" t="str">
            <v>堀方町１丁目</v>
          </cell>
          <cell r="B518">
            <v>82</v>
          </cell>
          <cell r="C518">
            <v>125</v>
          </cell>
          <cell r="D518">
            <v>116</v>
          </cell>
          <cell r="E518">
            <v>241</v>
          </cell>
        </row>
        <row r="519">
          <cell r="A519" t="str">
            <v>堀方町２丁目</v>
          </cell>
          <cell r="B519">
            <v>121</v>
          </cell>
          <cell r="C519">
            <v>161</v>
          </cell>
          <cell r="D519">
            <v>146</v>
          </cell>
          <cell r="E519">
            <v>307</v>
          </cell>
        </row>
        <row r="520">
          <cell r="A520" t="str">
            <v>堀方町３丁目</v>
          </cell>
          <cell r="B520">
            <v>118</v>
          </cell>
          <cell r="C520">
            <v>185</v>
          </cell>
          <cell r="D520">
            <v>180</v>
          </cell>
          <cell r="E520">
            <v>365</v>
          </cell>
        </row>
        <row r="521">
          <cell r="A521" t="str">
            <v>本郷町１丁目</v>
          </cell>
          <cell r="B521">
            <v>69</v>
          </cell>
          <cell r="C521">
            <v>94</v>
          </cell>
          <cell r="D521">
            <v>77</v>
          </cell>
          <cell r="E521">
            <v>171</v>
          </cell>
        </row>
        <row r="522">
          <cell r="A522" t="str">
            <v>本郷町２丁目</v>
          </cell>
          <cell r="B522">
            <v>65</v>
          </cell>
          <cell r="C522">
            <v>84</v>
          </cell>
          <cell r="D522">
            <v>75</v>
          </cell>
          <cell r="E522">
            <v>159</v>
          </cell>
        </row>
        <row r="523">
          <cell r="A523" t="str">
            <v>本郷町３丁目</v>
          </cell>
          <cell r="B523">
            <v>30</v>
          </cell>
          <cell r="C523">
            <v>35</v>
          </cell>
          <cell r="D523">
            <v>44</v>
          </cell>
          <cell r="E523">
            <v>79</v>
          </cell>
        </row>
        <row r="524">
          <cell r="A524" t="str">
            <v>前浜町１丁目</v>
          </cell>
          <cell r="B524">
            <v>69</v>
          </cell>
          <cell r="C524">
            <v>105</v>
          </cell>
          <cell r="D524">
            <v>109</v>
          </cell>
          <cell r="E524">
            <v>214</v>
          </cell>
        </row>
        <row r="525">
          <cell r="A525" t="str">
            <v>前浜町２丁目</v>
          </cell>
          <cell r="B525">
            <v>47</v>
          </cell>
          <cell r="C525">
            <v>88</v>
          </cell>
          <cell r="D525">
            <v>80</v>
          </cell>
          <cell r="E525">
            <v>168</v>
          </cell>
        </row>
        <row r="526">
          <cell r="A526" t="str">
            <v>前浜町３丁目</v>
          </cell>
          <cell r="B526">
            <v>0</v>
          </cell>
          <cell r="C526">
            <v>0</v>
          </cell>
          <cell r="D526">
            <v>0</v>
          </cell>
          <cell r="E526">
            <v>0</v>
          </cell>
        </row>
        <row r="527">
          <cell r="A527" t="str">
            <v>前浜町４丁目</v>
          </cell>
          <cell r="B527">
            <v>31</v>
          </cell>
          <cell r="C527">
            <v>46</v>
          </cell>
          <cell r="D527">
            <v>52</v>
          </cell>
          <cell r="E527">
            <v>98</v>
          </cell>
        </row>
        <row r="528">
          <cell r="A528" t="str">
            <v>前浜町５丁目</v>
          </cell>
          <cell r="B528">
            <v>72</v>
          </cell>
          <cell r="C528">
            <v>84</v>
          </cell>
          <cell r="D528">
            <v>76</v>
          </cell>
          <cell r="E528">
            <v>160</v>
          </cell>
        </row>
        <row r="529">
          <cell r="A529" t="str">
            <v>松江町１丁目</v>
          </cell>
          <cell r="B529">
            <v>41</v>
          </cell>
          <cell r="C529">
            <v>46</v>
          </cell>
          <cell r="D529">
            <v>31</v>
          </cell>
          <cell r="E529">
            <v>77</v>
          </cell>
        </row>
        <row r="530">
          <cell r="A530" t="str">
            <v>松江町２丁目</v>
          </cell>
          <cell r="B530">
            <v>29</v>
          </cell>
          <cell r="C530">
            <v>53</v>
          </cell>
          <cell r="D530">
            <v>46</v>
          </cell>
          <cell r="E530">
            <v>99</v>
          </cell>
        </row>
        <row r="531">
          <cell r="A531" t="str">
            <v>松江町３丁目</v>
          </cell>
          <cell r="B531">
            <v>57</v>
          </cell>
          <cell r="C531">
            <v>83</v>
          </cell>
          <cell r="D531">
            <v>75</v>
          </cell>
          <cell r="E531">
            <v>158</v>
          </cell>
        </row>
        <row r="532">
          <cell r="A532" t="str">
            <v>松江町４丁目</v>
          </cell>
          <cell r="B532">
            <v>40</v>
          </cell>
          <cell r="C532">
            <v>55</v>
          </cell>
          <cell r="D532">
            <v>59</v>
          </cell>
          <cell r="E532">
            <v>114</v>
          </cell>
        </row>
        <row r="533">
          <cell r="A533" t="str">
            <v>松江町５丁目</v>
          </cell>
          <cell r="B533">
            <v>142</v>
          </cell>
          <cell r="C533">
            <v>172</v>
          </cell>
          <cell r="D533">
            <v>162</v>
          </cell>
          <cell r="E533">
            <v>334</v>
          </cell>
        </row>
        <row r="534">
          <cell r="A534" t="str">
            <v>松江町６丁目</v>
          </cell>
          <cell r="B534">
            <v>32</v>
          </cell>
          <cell r="C534">
            <v>45</v>
          </cell>
          <cell r="D534">
            <v>50</v>
          </cell>
          <cell r="E534">
            <v>95</v>
          </cell>
        </row>
        <row r="535">
          <cell r="A535" t="str">
            <v>松原町１丁目</v>
          </cell>
          <cell r="B535">
            <v>0</v>
          </cell>
          <cell r="C535">
            <v>0</v>
          </cell>
          <cell r="D535">
            <v>0</v>
          </cell>
          <cell r="E535">
            <v>0</v>
          </cell>
        </row>
        <row r="536">
          <cell r="A536" t="str">
            <v>松原町２丁目</v>
          </cell>
          <cell r="B536">
            <v>0</v>
          </cell>
          <cell r="C536">
            <v>0</v>
          </cell>
          <cell r="D536">
            <v>0</v>
          </cell>
          <cell r="E536">
            <v>0</v>
          </cell>
        </row>
        <row r="537">
          <cell r="A537" t="str">
            <v>松原町３丁目</v>
          </cell>
          <cell r="B537">
            <v>0</v>
          </cell>
          <cell r="C537">
            <v>0</v>
          </cell>
          <cell r="D537">
            <v>0</v>
          </cell>
          <cell r="E537">
            <v>0</v>
          </cell>
        </row>
        <row r="538">
          <cell r="A538" t="str">
            <v>松本町</v>
          </cell>
          <cell r="B538">
            <v>152</v>
          </cell>
          <cell r="C538">
            <v>192</v>
          </cell>
          <cell r="D538">
            <v>173</v>
          </cell>
          <cell r="E538">
            <v>365</v>
          </cell>
        </row>
        <row r="539">
          <cell r="A539" t="str">
            <v>丸山町１丁目</v>
          </cell>
          <cell r="B539">
            <v>1</v>
          </cell>
          <cell r="C539">
            <v>1</v>
          </cell>
          <cell r="D539">
            <v>1</v>
          </cell>
          <cell r="E539">
            <v>2</v>
          </cell>
        </row>
        <row r="540">
          <cell r="A540" t="str">
            <v>丸山町２丁目</v>
          </cell>
          <cell r="B540">
            <v>43</v>
          </cell>
          <cell r="C540">
            <v>50</v>
          </cell>
          <cell r="D540">
            <v>51</v>
          </cell>
          <cell r="E540">
            <v>101</v>
          </cell>
        </row>
        <row r="541">
          <cell r="A541" t="str">
            <v>丸山町３丁目</v>
          </cell>
          <cell r="B541">
            <v>0</v>
          </cell>
          <cell r="C541">
            <v>0</v>
          </cell>
          <cell r="D541">
            <v>0</v>
          </cell>
          <cell r="E541">
            <v>0</v>
          </cell>
        </row>
        <row r="542">
          <cell r="A542" t="str">
            <v>丸山町４丁目</v>
          </cell>
          <cell r="B542">
            <v>31</v>
          </cell>
          <cell r="C542">
            <v>39</v>
          </cell>
          <cell r="D542">
            <v>30</v>
          </cell>
          <cell r="E542">
            <v>69</v>
          </cell>
        </row>
        <row r="543">
          <cell r="A543" t="str">
            <v>丸山町５丁目</v>
          </cell>
          <cell r="B543">
            <v>53</v>
          </cell>
          <cell r="C543">
            <v>59</v>
          </cell>
          <cell r="D543">
            <v>54</v>
          </cell>
          <cell r="E543">
            <v>113</v>
          </cell>
        </row>
        <row r="544">
          <cell r="A544" t="str">
            <v>丸山町６丁目</v>
          </cell>
          <cell r="B544">
            <v>58</v>
          </cell>
          <cell r="C544">
            <v>67</v>
          </cell>
          <cell r="D544">
            <v>70</v>
          </cell>
          <cell r="E544">
            <v>137</v>
          </cell>
        </row>
        <row r="545">
          <cell r="A545" t="str">
            <v>見合町１丁目</v>
          </cell>
          <cell r="B545">
            <v>0</v>
          </cell>
          <cell r="C545">
            <v>0</v>
          </cell>
          <cell r="D545">
            <v>0</v>
          </cell>
          <cell r="E545">
            <v>0</v>
          </cell>
        </row>
        <row r="546">
          <cell r="A546" t="str">
            <v>見合町２丁目</v>
          </cell>
          <cell r="B546">
            <v>0</v>
          </cell>
          <cell r="C546">
            <v>0</v>
          </cell>
          <cell r="D546">
            <v>0</v>
          </cell>
          <cell r="E546">
            <v>0</v>
          </cell>
        </row>
        <row r="547">
          <cell r="A547" t="str">
            <v>三宅町１丁目</v>
          </cell>
          <cell r="B547">
            <v>61</v>
          </cell>
          <cell r="C547">
            <v>95</v>
          </cell>
          <cell r="D547">
            <v>75</v>
          </cell>
          <cell r="E547">
            <v>170</v>
          </cell>
        </row>
        <row r="548">
          <cell r="A548" t="str">
            <v>三宅町２丁目</v>
          </cell>
          <cell r="B548">
            <v>49</v>
          </cell>
          <cell r="C548">
            <v>75</v>
          </cell>
          <cell r="D548">
            <v>82</v>
          </cell>
          <cell r="E548">
            <v>157</v>
          </cell>
        </row>
        <row r="549">
          <cell r="A549" t="str">
            <v>三宅町３丁目</v>
          </cell>
          <cell r="B549">
            <v>42</v>
          </cell>
          <cell r="C549">
            <v>58</v>
          </cell>
          <cell r="D549">
            <v>58</v>
          </cell>
          <cell r="E549">
            <v>116</v>
          </cell>
        </row>
        <row r="550">
          <cell r="A550" t="str">
            <v>三宅町４丁目</v>
          </cell>
          <cell r="B550">
            <v>76</v>
          </cell>
          <cell r="C550">
            <v>100</v>
          </cell>
          <cell r="D550">
            <v>97</v>
          </cell>
          <cell r="E550">
            <v>197</v>
          </cell>
        </row>
        <row r="551">
          <cell r="A551" t="str">
            <v>岬町１丁目</v>
          </cell>
          <cell r="B551">
            <v>97</v>
          </cell>
          <cell r="C551">
            <v>138</v>
          </cell>
          <cell r="D551">
            <v>102</v>
          </cell>
          <cell r="E551">
            <v>240</v>
          </cell>
        </row>
        <row r="552">
          <cell r="A552" t="str">
            <v>岬町２丁目</v>
          </cell>
          <cell r="B552">
            <v>21</v>
          </cell>
          <cell r="C552">
            <v>35</v>
          </cell>
          <cell r="D552">
            <v>27</v>
          </cell>
          <cell r="E552">
            <v>62</v>
          </cell>
        </row>
        <row r="553">
          <cell r="A553" t="str">
            <v>岬町３丁目</v>
          </cell>
          <cell r="B553">
            <v>54</v>
          </cell>
          <cell r="C553">
            <v>75</v>
          </cell>
          <cell r="D553">
            <v>72</v>
          </cell>
          <cell r="E553">
            <v>147</v>
          </cell>
        </row>
        <row r="554">
          <cell r="A554" t="str">
            <v>岬町４丁目</v>
          </cell>
          <cell r="B554">
            <v>32</v>
          </cell>
          <cell r="C554">
            <v>55</v>
          </cell>
          <cell r="D554">
            <v>56</v>
          </cell>
          <cell r="E554">
            <v>111</v>
          </cell>
        </row>
        <row r="555">
          <cell r="A555" t="str">
            <v>岬町５丁目</v>
          </cell>
          <cell r="B555">
            <v>71</v>
          </cell>
          <cell r="C555">
            <v>109</v>
          </cell>
          <cell r="D555">
            <v>99</v>
          </cell>
          <cell r="E555">
            <v>208</v>
          </cell>
        </row>
        <row r="556">
          <cell r="A556" t="str">
            <v>緑町１丁目</v>
          </cell>
          <cell r="B556">
            <v>74</v>
          </cell>
          <cell r="C556">
            <v>92</v>
          </cell>
          <cell r="D556">
            <v>93</v>
          </cell>
          <cell r="E556">
            <v>185</v>
          </cell>
        </row>
        <row r="557">
          <cell r="A557" t="str">
            <v>緑町２丁目</v>
          </cell>
          <cell r="B557">
            <v>43</v>
          </cell>
          <cell r="C557">
            <v>56</v>
          </cell>
          <cell r="D557">
            <v>56</v>
          </cell>
          <cell r="E557">
            <v>112</v>
          </cell>
        </row>
        <row r="558">
          <cell r="A558" t="str">
            <v>緑町３丁目</v>
          </cell>
          <cell r="B558">
            <v>73</v>
          </cell>
          <cell r="C558">
            <v>103</v>
          </cell>
          <cell r="D558">
            <v>99</v>
          </cell>
          <cell r="E558">
            <v>202</v>
          </cell>
        </row>
        <row r="559">
          <cell r="A559" t="str">
            <v>緑町４丁目</v>
          </cell>
          <cell r="B559">
            <v>90</v>
          </cell>
          <cell r="C559">
            <v>120</v>
          </cell>
          <cell r="D559">
            <v>108</v>
          </cell>
          <cell r="E559">
            <v>228</v>
          </cell>
        </row>
        <row r="560">
          <cell r="A560" t="str">
            <v>緑町５丁目</v>
          </cell>
          <cell r="B560">
            <v>27</v>
          </cell>
          <cell r="C560">
            <v>34</v>
          </cell>
          <cell r="D560">
            <v>46</v>
          </cell>
          <cell r="E560">
            <v>80</v>
          </cell>
        </row>
        <row r="561">
          <cell r="A561" t="str">
            <v>港本町</v>
          </cell>
          <cell r="B561">
            <v>195</v>
          </cell>
          <cell r="C561">
            <v>195</v>
          </cell>
          <cell r="D561">
            <v>0</v>
          </cell>
          <cell r="E561">
            <v>195</v>
          </cell>
        </row>
        <row r="562">
          <cell r="A562" t="str">
            <v>宮後町１丁目</v>
          </cell>
          <cell r="B562">
            <v>95</v>
          </cell>
          <cell r="C562">
            <v>125</v>
          </cell>
          <cell r="D562">
            <v>109</v>
          </cell>
          <cell r="E562">
            <v>234</v>
          </cell>
        </row>
        <row r="563">
          <cell r="A563" t="str">
            <v>宮後町２丁目</v>
          </cell>
          <cell r="B563">
            <v>18</v>
          </cell>
          <cell r="C563">
            <v>23</v>
          </cell>
          <cell r="D563">
            <v>30</v>
          </cell>
          <cell r="E563">
            <v>53</v>
          </cell>
        </row>
        <row r="564">
          <cell r="A564" t="str">
            <v>宮後町３丁目</v>
          </cell>
          <cell r="B564">
            <v>124</v>
          </cell>
          <cell r="C564">
            <v>164</v>
          </cell>
          <cell r="D564">
            <v>138</v>
          </cell>
          <cell r="E564">
            <v>302</v>
          </cell>
        </row>
        <row r="565">
          <cell r="A565" t="str">
            <v>宮後町４丁目</v>
          </cell>
          <cell r="B565">
            <v>105</v>
          </cell>
          <cell r="C565">
            <v>132</v>
          </cell>
          <cell r="D565">
            <v>104</v>
          </cell>
          <cell r="E565">
            <v>236</v>
          </cell>
        </row>
        <row r="566">
          <cell r="A566" t="str">
            <v>宮後町５丁目</v>
          </cell>
          <cell r="B566">
            <v>0</v>
          </cell>
          <cell r="C566">
            <v>0</v>
          </cell>
          <cell r="D566">
            <v>0</v>
          </cell>
          <cell r="E566">
            <v>0</v>
          </cell>
        </row>
        <row r="567">
          <cell r="A567" t="str">
            <v>宮町１丁目</v>
          </cell>
          <cell r="B567">
            <v>52</v>
          </cell>
          <cell r="C567">
            <v>71</v>
          </cell>
          <cell r="D567">
            <v>67</v>
          </cell>
          <cell r="E567">
            <v>138</v>
          </cell>
        </row>
        <row r="568">
          <cell r="A568" t="str">
            <v>宮町２丁目</v>
          </cell>
          <cell r="B568">
            <v>59</v>
          </cell>
          <cell r="C568">
            <v>71</v>
          </cell>
          <cell r="D568">
            <v>67</v>
          </cell>
          <cell r="E568">
            <v>138</v>
          </cell>
        </row>
        <row r="569">
          <cell r="A569" t="str">
            <v>宮町３丁目</v>
          </cell>
          <cell r="B569">
            <v>35</v>
          </cell>
          <cell r="C569">
            <v>63</v>
          </cell>
          <cell r="D569">
            <v>65</v>
          </cell>
          <cell r="E569">
            <v>128</v>
          </cell>
        </row>
        <row r="570">
          <cell r="A570" t="str">
            <v>宮町４丁目</v>
          </cell>
          <cell r="B570">
            <v>66</v>
          </cell>
          <cell r="C570">
            <v>92</v>
          </cell>
          <cell r="D570">
            <v>90</v>
          </cell>
          <cell r="E570">
            <v>182</v>
          </cell>
        </row>
        <row r="571">
          <cell r="A571" t="str">
            <v>宮町５丁目</v>
          </cell>
          <cell r="B571">
            <v>28</v>
          </cell>
          <cell r="C571">
            <v>31</v>
          </cell>
          <cell r="D571">
            <v>37</v>
          </cell>
          <cell r="E571">
            <v>68</v>
          </cell>
        </row>
        <row r="572">
          <cell r="A572" t="str">
            <v>宮町６丁目</v>
          </cell>
          <cell r="B572">
            <v>100</v>
          </cell>
          <cell r="C572">
            <v>126</v>
          </cell>
          <cell r="D572">
            <v>140</v>
          </cell>
          <cell r="E572">
            <v>266</v>
          </cell>
        </row>
        <row r="573">
          <cell r="A573" t="str">
            <v>宮町７丁目</v>
          </cell>
          <cell r="B573">
            <v>38</v>
          </cell>
          <cell r="C573">
            <v>67</v>
          </cell>
          <cell r="D573">
            <v>54</v>
          </cell>
          <cell r="E573">
            <v>121</v>
          </cell>
        </row>
        <row r="574">
          <cell r="A574" t="str">
            <v>桃山町１丁目</v>
          </cell>
          <cell r="B574">
            <v>0</v>
          </cell>
          <cell r="C574">
            <v>0</v>
          </cell>
          <cell r="D574">
            <v>0</v>
          </cell>
          <cell r="E574">
            <v>0</v>
          </cell>
        </row>
        <row r="575">
          <cell r="A575" t="str">
            <v>桃山町２丁目</v>
          </cell>
          <cell r="B575">
            <v>3</v>
          </cell>
          <cell r="C575">
            <v>4</v>
          </cell>
          <cell r="D575">
            <v>6</v>
          </cell>
          <cell r="E575">
            <v>10</v>
          </cell>
        </row>
        <row r="576">
          <cell r="A576" t="str">
            <v>桃山町３丁目</v>
          </cell>
          <cell r="B576">
            <v>0</v>
          </cell>
          <cell r="C576">
            <v>0</v>
          </cell>
          <cell r="D576">
            <v>0</v>
          </cell>
          <cell r="E576">
            <v>0</v>
          </cell>
        </row>
        <row r="577">
          <cell r="A577" t="str">
            <v>桃山町４丁目</v>
          </cell>
          <cell r="B577">
            <v>0</v>
          </cell>
          <cell r="C577">
            <v>0</v>
          </cell>
          <cell r="D577">
            <v>0</v>
          </cell>
          <cell r="E577">
            <v>0</v>
          </cell>
        </row>
        <row r="578">
          <cell r="A578" t="str">
            <v>屋敷町１丁目</v>
          </cell>
          <cell r="B578">
            <v>1</v>
          </cell>
          <cell r="C578">
            <v>2</v>
          </cell>
          <cell r="D578">
            <v>2</v>
          </cell>
          <cell r="E578">
            <v>4</v>
          </cell>
        </row>
        <row r="579">
          <cell r="A579" t="str">
            <v>屋敷町２丁目</v>
          </cell>
          <cell r="B579">
            <v>0</v>
          </cell>
          <cell r="C579">
            <v>0</v>
          </cell>
          <cell r="D579">
            <v>0</v>
          </cell>
          <cell r="E579">
            <v>0</v>
          </cell>
        </row>
        <row r="580">
          <cell r="A580" t="str">
            <v>屋敷町３丁目</v>
          </cell>
          <cell r="B580">
            <v>0</v>
          </cell>
          <cell r="C580">
            <v>0</v>
          </cell>
          <cell r="D580">
            <v>0</v>
          </cell>
          <cell r="E580">
            <v>0</v>
          </cell>
        </row>
        <row r="581">
          <cell r="A581" t="str">
            <v>屋敷町４丁目</v>
          </cell>
          <cell r="B581">
            <v>2</v>
          </cell>
          <cell r="C581">
            <v>2</v>
          </cell>
          <cell r="D581">
            <v>4</v>
          </cell>
          <cell r="E581">
            <v>6</v>
          </cell>
        </row>
        <row r="582">
          <cell r="A582" t="str">
            <v>屋敷町５丁目</v>
          </cell>
          <cell r="B582">
            <v>5</v>
          </cell>
          <cell r="C582">
            <v>12</v>
          </cell>
          <cell r="D582">
            <v>11</v>
          </cell>
          <cell r="E582">
            <v>23</v>
          </cell>
        </row>
        <row r="583">
          <cell r="A583" t="str">
            <v>矢縄町１丁目</v>
          </cell>
          <cell r="B583">
            <v>0</v>
          </cell>
          <cell r="C583">
            <v>0</v>
          </cell>
          <cell r="D583">
            <v>0</v>
          </cell>
          <cell r="E583">
            <v>0</v>
          </cell>
        </row>
        <row r="584">
          <cell r="A584" t="str">
            <v>矢縄町２丁目</v>
          </cell>
          <cell r="B584">
            <v>0</v>
          </cell>
          <cell r="C584">
            <v>0</v>
          </cell>
          <cell r="D584">
            <v>0</v>
          </cell>
          <cell r="E584">
            <v>0</v>
          </cell>
        </row>
        <row r="585">
          <cell r="A585" t="str">
            <v>矢縄町３丁目</v>
          </cell>
          <cell r="B585">
            <v>4</v>
          </cell>
          <cell r="C585">
            <v>4</v>
          </cell>
          <cell r="D585">
            <v>7</v>
          </cell>
          <cell r="E585">
            <v>11</v>
          </cell>
        </row>
        <row r="586">
          <cell r="A586" t="str">
            <v>山神町１丁目</v>
          </cell>
          <cell r="B586">
            <v>52</v>
          </cell>
          <cell r="C586">
            <v>65</v>
          </cell>
          <cell r="D586">
            <v>73</v>
          </cell>
          <cell r="E586">
            <v>138</v>
          </cell>
        </row>
        <row r="587">
          <cell r="A587" t="str">
            <v>山神町２丁目</v>
          </cell>
          <cell r="B587">
            <v>23</v>
          </cell>
          <cell r="C587">
            <v>30</v>
          </cell>
          <cell r="D587">
            <v>31</v>
          </cell>
          <cell r="E587">
            <v>61</v>
          </cell>
        </row>
        <row r="588">
          <cell r="A588" t="str">
            <v>山神町３丁目</v>
          </cell>
          <cell r="B588">
            <v>37</v>
          </cell>
          <cell r="C588">
            <v>47</v>
          </cell>
          <cell r="D588">
            <v>47</v>
          </cell>
          <cell r="E588">
            <v>94</v>
          </cell>
        </row>
        <row r="589">
          <cell r="A589" t="str">
            <v>山神町４丁目</v>
          </cell>
          <cell r="B589">
            <v>62</v>
          </cell>
          <cell r="C589">
            <v>91</v>
          </cell>
          <cell r="D589">
            <v>92</v>
          </cell>
          <cell r="E589">
            <v>183</v>
          </cell>
        </row>
        <row r="590">
          <cell r="A590" t="str">
            <v>山神町５丁目</v>
          </cell>
          <cell r="B590">
            <v>43</v>
          </cell>
          <cell r="C590">
            <v>57</v>
          </cell>
          <cell r="D590">
            <v>72</v>
          </cell>
          <cell r="E590">
            <v>129</v>
          </cell>
        </row>
        <row r="591">
          <cell r="A591" t="str">
            <v>山神町６丁目</v>
          </cell>
          <cell r="B591">
            <v>39</v>
          </cell>
          <cell r="C591">
            <v>62</v>
          </cell>
          <cell r="D591">
            <v>50</v>
          </cell>
          <cell r="E591">
            <v>112</v>
          </cell>
        </row>
        <row r="592">
          <cell r="A592" t="str">
            <v>山神町７丁目</v>
          </cell>
          <cell r="B592">
            <v>34</v>
          </cell>
          <cell r="C592">
            <v>38</v>
          </cell>
          <cell r="D592">
            <v>43</v>
          </cell>
          <cell r="E592">
            <v>81</v>
          </cell>
        </row>
        <row r="593">
          <cell r="A593" t="str">
            <v>山神町８丁目</v>
          </cell>
          <cell r="B593">
            <v>61</v>
          </cell>
          <cell r="C593">
            <v>81</v>
          </cell>
          <cell r="D593">
            <v>74</v>
          </cell>
          <cell r="E593">
            <v>155</v>
          </cell>
        </row>
        <row r="594">
          <cell r="A594" t="str">
            <v>山下町</v>
          </cell>
          <cell r="B594">
            <v>37</v>
          </cell>
          <cell r="C594">
            <v>51</v>
          </cell>
          <cell r="D594">
            <v>35</v>
          </cell>
          <cell r="E594">
            <v>86</v>
          </cell>
        </row>
        <row r="595">
          <cell r="A595" t="str">
            <v>弥生町１丁目</v>
          </cell>
          <cell r="B595">
            <v>11</v>
          </cell>
          <cell r="C595">
            <v>22</v>
          </cell>
          <cell r="D595">
            <v>13</v>
          </cell>
          <cell r="E595">
            <v>35</v>
          </cell>
        </row>
        <row r="596">
          <cell r="A596" t="str">
            <v>弥生町２丁目</v>
          </cell>
          <cell r="B596">
            <v>35</v>
          </cell>
          <cell r="C596">
            <v>49</v>
          </cell>
          <cell r="D596">
            <v>39</v>
          </cell>
          <cell r="E596">
            <v>88</v>
          </cell>
        </row>
        <row r="597">
          <cell r="A597" t="str">
            <v>弥生町３丁目</v>
          </cell>
          <cell r="B597">
            <v>54</v>
          </cell>
          <cell r="C597">
            <v>72</v>
          </cell>
          <cell r="D597">
            <v>68</v>
          </cell>
          <cell r="E597">
            <v>140</v>
          </cell>
        </row>
        <row r="598">
          <cell r="A598" t="str">
            <v>弥生町４丁目</v>
          </cell>
          <cell r="B598">
            <v>23</v>
          </cell>
          <cell r="C598">
            <v>27</v>
          </cell>
          <cell r="D598">
            <v>33</v>
          </cell>
          <cell r="E598">
            <v>60</v>
          </cell>
        </row>
        <row r="599">
          <cell r="A599" t="str">
            <v>弥生町５丁目</v>
          </cell>
          <cell r="B599">
            <v>18</v>
          </cell>
          <cell r="C599">
            <v>25</v>
          </cell>
          <cell r="D599">
            <v>21</v>
          </cell>
          <cell r="E599">
            <v>46</v>
          </cell>
        </row>
        <row r="600">
          <cell r="A600" t="str">
            <v>用久町１丁目</v>
          </cell>
          <cell r="B600">
            <v>5</v>
          </cell>
          <cell r="C600">
            <v>6</v>
          </cell>
          <cell r="D600">
            <v>7</v>
          </cell>
          <cell r="E600">
            <v>13</v>
          </cell>
        </row>
        <row r="601">
          <cell r="A601" t="str">
            <v>用久町２丁目</v>
          </cell>
          <cell r="B601">
            <v>0</v>
          </cell>
          <cell r="C601">
            <v>0</v>
          </cell>
          <cell r="D601">
            <v>0</v>
          </cell>
          <cell r="E601">
            <v>0</v>
          </cell>
        </row>
        <row r="602">
          <cell r="A602" t="str">
            <v>用久町３丁目</v>
          </cell>
          <cell r="B602">
            <v>0</v>
          </cell>
          <cell r="C602">
            <v>0</v>
          </cell>
          <cell r="D602">
            <v>0</v>
          </cell>
          <cell r="E602">
            <v>0</v>
          </cell>
        </row>
        <row r="603">
          <cell r="A603" t="str">
            <v>用久町４丁目</v>
          </cell>
          <cell r="B603">
            <v>15</v>
          </cell>
          <cell r="C603">
            <v>13</v>
          </cell>
          <cell r="D603">
            <v>12</v>
          </cell>
          <cell r="E603">
            <v>25</v>
          </cell>
        </row>
        <row r="604">
          <cell r="A604" t="str">
            <v>用久町５丁目</v>
          </cell>
          <cell r="B604">
            <v>0</v>
          </cell>
          <cell r="C604">
            <v>0</v>
          </cell>
          <cell r="D604">
            <v>0</v>
          </cell>
          <cell r="E604">
            <v>0</v>
          </cell>
        </row>
        <row r="605">
          <cell r="A605" t="str">
            <v>葭生町１丁目</v>
          </cell>
          <cell r="B605">
            <v>0</v>
          </cell>
          <cell r="C605">
            <v>0</v>
          </cell>
          <cell r="D605">
            <v>0</v>
          </cell>
          <cell r="E605">
            <v>0</v>
          </cell>
        </row>
        <row r="606">
          <cell r="A606" t="str">
            <v>葭生町２丁目</v>
          </cell>
          <cell r="B606">
            <v>0</v>
          </cell>
          <cell r="C606">
            <v>0</v>
          </cell>
          <cell r="D606">
            <v>0</v>
          </cell>
          <cell r="E606">
            <v>0</v>
          </cell>
        </row>
        <row r="607">
          <cell r="A607" t="str">
            <v>流作町１丁目</v>
          </cell>
          <cell r="B607">
            <v>14</v>
          </cell>
          <cell r="C607">
            <v>23</v>
          </cell>
          <cell r="D607">
            <v>26</v>
          </cell>
          <cell r="E607">
            <v>49</v>
          </cell>
        </row>
        <row r="608">
          <cell r="A608" t="str">
            <v>流作町２丁目</v>
          </cell>
          <cell r="B608">
            <v>12</v>
          </cell>
          <cell r="C608">
            <v>16</v>
          </cell>
          <cell r="D608">
            <v>17</v>
          </cell>
          <cell r="E608">
            <v>33</v>
          </cell>
        </row>
        <row r="609">
          <cell r="A609" t="str">
            <v>流作町３丁目</v>
          </cell>
          <cell r="B609">
            <v>1</v>
          </cell>
          <cell r="C609">
            <v>2</v>
          </cell>
          <cell r="D609">
            <v>2</v>
          </cell>
          <cell r="E609">
            <v>4</v>
          </cell>
        </row>
        <row r="610">
          <cell r="A610" t="str">
            <v>流作町４丁目</v>
          </cell>
          <cell r="B610">
            <v>0</v>
          </cell>
          <cell r="C610">
            <v>0</v>
          </cell>
          <cell r="D610">
            <v>0</v>
          </cell>
          <cell r="E610">
            <v>0</v>
          </cell>
        </row>
        <row r="611">
          <cell r="A611" t="str">
            <v>六軒町１丁目</v>
          </cell>
          <cell r="B611">
            <v>41</v>
          </cell>
          <cell r="C611">
            <v>54</v>
          </cell>
          <cell r="D611">
            <v>47</v>
          </cell>
          <cell r="E611">
            <v>101</v>
          </cell>
        </row>
        <row r="612">
          <cell r="A612" t="str">
            <v>六軒町２丁目</v>
          </cell>
          <cell r="B612">
            <v>88</v>
          </cell>
          <cell r="C612">
            <v>101</v>
          </cell>
          <cell r="D612">
            <v>100</v>
          </cell>
          <cell r="E612">
            <v>201</v>
          </cell>
        </row>
        <row r="613">
          <cell r="A613" t="str">
            <v>六軒町３丁目</v>
          </cell>
          <cell r="B613">
            <v>53</v>
          </cell>
          <cell r="C613">
            <v>60</v>
          </cell>
          <cell r="D613">
            <v>67</v>
          </cell>
          <cell r="E613">
            <v>127</v>
          </cell>
        </row>
        <row r="614">
          <cell r="A614" t="str">
            <v>六軒町４丁目</v>
          </cell>
          <cell r="B614">
            <v>41</v>
          </cell>
          <cell r="C614">
            <v>50</v>
          </cell>
          <cell r="D614">
            <v>45</v>
          </cell>
          <cell r="E614">
            <v>95</v>
          </cell>
        </row>
        <row r="615">
          <cell r="A615" t="str">
            <v>六軒町５丁目</v>
          </cell>
          <cell r="B615">
            <v>19</v>
          </cell>
          <cell r="C615">
            <v>28</v>
          </cell>
          <cell r="D615">
            <v>25</v>
          </cell>
          <cell r="E615">
            <v>53</v>
          </cell>
        </row>
        <row r="616">
          <cell r="A616" t="str">
            <v>若松町１丁目</v>
          </cell>
          <cell r="B616">
            <v>61</v>
          </cell>
          <cell r="C616">
            <v>87</v>
          </cell>
          <cell r="D616">
            <v>94</v>
          </cell>
          <cell r="E616">
            <v>181</v>
          </cell>
        </row>
        <row r="617">
          <cell r="A617" t="str">
            <v>若松町２丁目</v>
          </cell>
          <cell r="B617">
            <v>49</v>
          </cell>
          <cell r="C617">
            <v>79</v>
          </cell>
          <cell r="D617">
            <v>80</v>
          </cell>
          <cell r="E617">
            <v>159</v>
          </cell>
        </row>
        <row r="618">
          <cell r="A618" t="str">
            <v>若松町３丁目</v>
          </cell>
          <cell r="B618">
            <v>62</v>
          </cell>
          <cell r="C618">
            <v>81</v>
          </cell>
          <cell r="D618">
            <v>72</v>
          </cell>
          <cell r="E618">
            <v>153</v>
          </cell>
        </row>
        <row r="619">
          <cell r="A619" t="str">
            <v>若水町１丁目</v>
          </cell>
          <cell r="B619">
            <v>0</v>
          </cell>
          <cell r="C619">
            <v>0</v>
          </cell>
          <cell r="D619">
            <v>0</v>
          </cell>
          <cell r="E619">
            <v>0</v>
          </cell>
        </row>
        <row r="620">
          <cell r="A620" t="str">
            <v>若水町２丁目</v>
          </cell>
          <cell r="B620">
            <v>0</v>
          </cell>
          <cell r="C620">
            <v>0</v>
          </cell>
          <cell r="D620">
            <v>0</v>
          </cell>
          <cell r="E620">
            <v>0</v>
          </cell>
        </row>
        <row r="621">
          <cell r="A621" t="str">
            <v>若水町３丁目</v>
          </cell>
          <cell r="B621">
            <v>0</v>
          </cell>
          <cell r="C621">
            <v>0</v>
          </cell>
          <cell r="D621">
            <v>0</v>
          </cell>
          <cell r="E621">
            <v>0</v>
          </cell>
        </row>
        <row r="622">
          <cell r="A622" t="str">
            <v>若水町４丁目</v>
          </cell>
          <cell r="B622">
            <v>0</v>
          </cell>
          <cell r="C622">
            <v>0</v>
          </cell>
          <cell r="D622">
            <v>0</v>
          </cell>
          <cell r="E622">
            <v>0</v>
          </cell>
        </row>
        <row r="623">
          <cell r="A623" t="str">
            <v>若宮町１丁目</v>
          </cell>
          <cell r="B623">
            <v>39</v>
          </cell>
          <cell r="C623">
            <v>47</v>
          </cell>
          <cell r="D623">
            <v>50</v>
          </cell>
          <cell r="E623">
            <v>97</v>
          </cell>
        </row>
        <row r="624">
          <cell r="A624" t="str">
            <v>若宮町２丁目</v>
          </cell>
          <cell r="B624">
            <v>58</v>
          </cell>
          <cell r="C624">
            <v>83</v>
          </cell>
          <cell r="D624">
            <v>89</v>
          </cell>
          <cell r="E624">
            <v>172</v>
          </cell>
        </row>
        <row r="625">
          <cell r="A625" t="str">
            <v>若宮町３丁目</v>
          </cell>
          <cell r="B625">
            <v>20</v>
          </cell>
          <cell r="C625">
            <v>37</v>
          </cell>
          <cell r="D625">
            <v>33</v>
          </cell>
          <cell r="E625">
            <v>70</v>
          </cell>
        </row>
        <row r="626">
          <cell r="A626" t="str">
            <v>若宮町４丁目</v>
          </cell>
          <cell r="B626">
            <v>41</v>
          </cell>
          <cell r="C626">
            <v>63</v>
          </cell>
          <cell r="D626">
            <v>65</v>
          </cell>
          <cell r="E626">
            <v>128</v>
          </cell>
        </row>
        <row r="627">
          <cell r="A627" t="str">
            <v>若宮町５丁目</v>
          </cell>
          <cell r="B627">
            <v>19</v>
          </cell>
          <cell r="C627">
            <v>36</v>
          </cell>
          <cell r="D627">
            <v>26</v>
          </cell>
          <cell r="E627">
            <v>62</v>
          </cell>
        </row>
        <row r="628">
          <cell r="A628" t="str">
            <v>若宮町６丁目</v>
          </cell>
          <cell r="B628">
            <v>15</v>
          </cell>
          <cell r="C628">
            <v>21</v>
          </cell>
          <cell r="D628">
            <v>31</v>
          </cell>
          <cell r="E628">
            <v>52</v>
          </cell>
        </row>
        <row r="629">
          <cell r="A629" t="str">
            <v>若宮町７丁目</v>
          </cell>
          <cell r="B629">
            <v>57</v>
          </cell>
          <cell r="C629">
            <v>83</v>
          </cell>
          <cell r="D629">
            <v>68</v>
          </cell>
          <cell r="E629">
            <v>151</v>
          </cell>
        </row>
        <row r="630">
          <cell r="A630" t="str">
            <v>鷲塚町１丁目</v>
          </cell>
          <cell r="B630">
            <v>77</v>
          </cell>
          <cell r="C630">
            <v>89</v>
          </cell>
          <cell r="D630">
            <v>62</v>
          </cell>
          <cell r="E630">
            <v>151</v>
          </cell>
        </row>
        <row r="631">
          <cell r="A631" t="str">
            <v>鷲塚町２丁目</v>
          </cell>
          <cell r="B631">
            <v>57</v>
          </cell>
          <cell r="C631">
            <v>83</v>
          </cell>
          <cell r="D631">
            <v>80</v>
          </cell>
          <cell r="E631">
            <v>163</v>
          </cell>
        </row>
        <row r="632">
          <cell r="A632" t="str">
            <v>鷲塚町３丁目</v>
          </cell>
          <cell r="B632">
            <v>60</v>
          </cell>
          <cell r="C632">
            <v>87</v>
          </cell>
          <cell r="D632">
            <v>88</v>
          </cell>
          <cell r="E632">
            <v>175</v>
          </cell>
        </row>
        <row r="633">
          <cell r="A633" t="str">
            <v>鷲塚町４丁目</v>
          </cell>
          <cell r="B633">
            <v>49</v>
          </cell>
          <cell r="C633">
            <v>69</v>
          </cell>
          <cell r="D633">
            <v>72</v>
          </cell>
          <cell r="E633">
            <v>141</v>
          </cell>
        </row>
        <row r="634">
          <cell r="A634" t="str">
            <v>鷲塚町５丁目</v>
          </cell>
          <cell r="B634">
            <v>67</v>
          </cell>
          <cell r="C634">
            <v>80</v>
          </cell>
          <cell r="D634">
            <v>95</v>
          </cell>
          <cell r="E634">
            <v>175</v>
          </cell>
        </row>
        <row r="635">
          <cell r="A635" t="str">
            <v>鷲塚町６丁目</v>
          </cell>
          <cell r="B635">
            <v>230</v>
          </cell>
          <cell r="C635">
            <v>235</v>
          </cell>
          <cell r="D635">
            <v>278</v>
          </cell>
          <cell r="E635">
            <v>513</v>
          </cell>
        </row>
        <row r="636">
          <cell r="A636" t="str">
            <v>鷲塚町７丁目</v>
          </cell>
          <cell r="B636">
            <v>7</v>
          </cell>
          <cell r="C636">
            <v>8</v>
          </cell>
          <cell r="D636">
            <v>8</v>
          </cell>
          <cell r="E636">
            <v>16</v>
          </cell>
        </row>
        <row r="637">
          <cell r="A637" t="str">
            <v>鷲林町１丁目</v>
          </cell>
          <cell r="B637">
            <v>69</v>
          </cell>
          <cell r="C637">
            <v>83</v>
          </cell>
          <cell r="D637">
            <v>86</v>
          </cell>
          <cell r="E637">
            <v>169</v>
          </cell>
        </row>
        <row r="638">
          <cell r="A638" t="str">
            <v>鷲林町２丁目</v>
          </cell>
          <cell r="B638">
            <v>76</v>
          </cell>
          <cell r="C638">
            <v>98</v>
          </cell>
          <cell r="D638">
            <v>90</v>
          </cell>
          <cell r="E638">
            <v>188</v>
          </cell>
        </row>
        <row r="639">
          <cell r="A639" t="str">
            <v>鷲林町３丁目</v>
          </cell>
          <cell r="B639">
            <v>43</v>
          </cell>
          <cell r="C639">
            <v>56</v>
          </cell>
          <cell r="D639">
            <v>54</v>
          </cell>
          <cell r="E639">
            <v>110</v>
          </cell>
        </row>
        <row r="640">
          <cell r="A640" t="str">
            <v>鷲林町４丁目</v>
          </cell>
          <cell r="B640">
            <v>156</v>
          </cell>
          <cell r="C640">
            <v>147</v>
          </cell>
          <cell r="D640">
            <v>159</v>
          </cell>
          <cell r="E640">
            <v>306</v>
          </cell>
        </row>
        <row r="641">
          <cell r="A641" t="str">
            <v>鷲林町５丁目</v>
          </cell>
          <cell r="B641">
            <v>5</v>
          </cell>
          <cell r="C641">
            <v>5</v>
          </cell>
          <cell r="D641">
            <v>9</v>
          </cell>
          <cell r="E641">
            <v>14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人口世帯集計表.csv"/>
      <sheetName val="参照データ"/>
      <sheetName val="除外データ"/>
      <sheetName val="町丁目別人口"/>
      <sheetName val="解説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41"/>
  <sheetViews>
    <sheetView zoomScalePageLayoutView="0" workbookViewId="0" topLeftCell="E1">
      <selection activeCell="I22" sqref="I22"/>
    </sheetView>
  </sheetViews>
  <sheetFormatPr defaultColWidth="9.00390625" defaultRowHeight="13.5"/>
  <cols>
    <col min="1" max="16384" width="9.00390625" style="2" customWidth="1"/>
  </cols>
  <sheetData>
    <row r="1" spans="1:22" ht="13.5">
      <c r="A1" s="2" t="s">
        <v>804</v>
      </c>
      <c r="B1" s="2" t="s">
        <v>805</v>
      </c>
      <c r="C1" s="2" t="s">
        <v>806</v>
      </c>
      <c r="D1" s="2" t="s">
        <v>807</v>
      </c>
      <c r="E1" s="2" t="s">
        <v>808</v>
      </c>
      <c r="F1" s="2" t="s">
        <v>809</v>
      </c>
      <c r="G1" s="2" t="s">
        <v>643</v>
      </c>
      <c r="H1" s="2" t="s">
        <v>810</v>
      </c>
      <c r="I1" s="2" t="s">
        <v>644</v>
      </c>
      <c r="J1" s="2" t="s">
        <v>811</v>
      </c>
      <c r="K1" s="2" t="s">
        <v>812</v>
      </c>
      <c r="L1" s="2" t="s">
        <v>813</v>
      </c>
      <c r="M1" s="2" t="s">
        <v>648</v>
      </c>
      <c r="N1" s="2" t="s">
        <v>814</v>
      </c>
      <c r="O1" s="2" t="s">
        <v>815</v>
      </c>
      <c r="P1" s="2" t="s">
        <v>645</v>
      </c>
      <c r="Q1" s="2" t="s">
        <v>816</v>
      </c>
      <c r="R1" s="2" t="s">
        <v>817</v>
      </c>
      <c r="S1" s="2" t="s">
        <v>646</v>
      </c>
      <c r="T1" s="2" t="s">
        <v>818</v>
      </c>
      <c r="U1" s="2" t="s">
        <v>819</v>
      </c>
      <c r="V1" s="2" t="s">
        <v>647</v>
      </c>
    </row>
    <row r="2" spans="1:22" ht="13.5">
      <c r="A2" s="2">
        <v>1</v>
      </c>
      <c r="B2" s="2">
        <v>0</v>
      </c>
      <c r="D2" s="2">
        <v>0</v>
      </c>
      <c r="F2" s="2">
        <v>5</v>
      </c>
      <c r="G2" s="2" t="s">
        <v>649</v>
      </c>
      <c r="H2" s="2">
        <v>1</v>
      </c>
      <c r="I2" s="2" t="s">
        <v>650</v>
      </c>
      <c r="J2" s="2">
        <v>32</v>
      </c>
      <c r="K2" s="2">
        <v>0</v>
      </c>
      <c r="L2" s="2">
        <v>0</v>
      </c>
      <c r="M2" s="2">
        <v>32</v>
      </c>
      <c r="N2" s="2">
        <v>37</v>
      </c>
      <c r="O2" s="2">
        <v>0</v>
      </c>
      <c r="P2" s="2">
        <v>37</v>
      </c>
      <c r="Q2" s="2">
        <v>41</v>
      </c>
      <c r="R2" s="2">
        <v>0</v>
      </c>
      <c r="S2" s="2">
        <v>41</v>
      </c>
      <c r="T2" s="2">
        <v>78</v>
      </c>
      <c r="U2" s="2">
        <v>0</v>
      </c>
      <c r="V2" s="2">
        <v>78</v>
      </c>
    </row>
    <row r="3" spans="1:22" ht="13.5">
      <c r="A3" s="2">
        <v>2</v>
      </c>
      <c r="B3" s="2">
        <v>0</v>
      </c>
      <c r="D3" s="2">
        <v>0</v>
      </c>
      <c r="F3" s="2">
        <v>5</v>
      </c>
      <c r="G3" s="2" t="s">
        <v>649</v>
      </c>
      <c r="H3" s="2">
        <v>2</v>
      </c>
      <c r="I3" s="2" t="s">
        <v>651</v>
      </c>
      <c r="J3" s="2">
        <v>90</v>
      </c>
      <c r="K3" s="2">
        <v>10</v>
      </c>
      <c r="L3" s="2">
        <v>1</v>
      </c>
      <c r="M3" s="2">
        <v>101</v>
      </c>
      <c r="N3" s="2">
        <v>131</v>
      </c>
      <c r="O3" s="2">
        <v>11</v>
      </c>
      <c r="P3" s="2">
        <v>142</v>
      </c>
      <c r="Q3" s="2">
        <v>135</v>
      </c>
      <c r="R3" s="2">
        <v>1</v>
      </c>
      <c r="S3" s="2">
        <v>136</v>
      </c>
      <c r="T3" s="2">
        <v>266</v>
      </c>
      <c r="U3" s="2">
        <v>12</v>
      </c>
      <c r="V3" s="2">
        <v>278</v>
      </c>
    </row>
    <row r="4" spans="1:22" ht="13.5">
      <c r="A4" s="2">
        <v>3</v>
      </c>
      <c r="B4" s="2">
        <v>0</v>
      </c>
      <c r="D4" s="2">
        <v>0</v>
      </c>
      <c r="F4" s="2">
        <v>5</v>
      </c>
      <c r="G4" s="2" t="s">
        <v>649</v>
      </c>
      <c r="H4" s="2">
        <v>3</v>
      </c>
      <c r="I4" s="2" t="s">
        <v>652</v>
      </c>
      <c r="J4" s="2">
        <v>72</v>
      </c>
      <c r="K4" s="2">
        <v>1</v>
      </c>
      <c r="L4" s="2">
        <v>1</v>
      </c>
      <c r="M4" s="2">
        <v>74</v>
      </c>
      <c r="N4" s="2">
        <v>99</v>
      </c>
      <c r="O4" s="2">
        <v>2</v>
      </c>
      <c r="P4" s="2">
        <v>101</v>
      </c>
      <c r="Q4" s="2">
        <v>96</v>
      </c>
      <c r="R4" s="2">
        <v>1</v>
      </c>
      <c r="S4" s="2">
        <v>97</v>
      </c>
      <c r="T4" s="2">
        <v>195</v>
      </c>
      <c r="U4" s="2">
        <v>3</v>
      </c>
      <c r="V4" s="2">
        <v>198</v>
      </c>
    </row>
    <row r="5" spans="1:22" ht="13.5">
      <c r="A5" s="2">
        <v>4</v>
      </c>
      <c r="B5" s="2">
        <v>0</v>
      </c>
      <c r="D5" s="2">
        <v>0</v>
      </c>
      <c r="F5" s="2">
        <v>5</v>
      </c>
      <c r="G5" s="2" t="s">
        <v>649</v>
      </c>
      <c r="H5" s="2">
        <v>4</v>
      </c>
      <c r="I5" s="2" t="s">
        <v>653</v>
      </c>
      <c r="J5" s="2">
        <v>115</v>
      </c>
      <c r="K5" s="2">
        <v>13</v>
      </c>
      <c r="L5" s="2">
        <v>2</v>
      </c>
      <c r="M5" s="2">
        <v>130</v>
      </c>
      <c r="N5" s="2">
        <v>122</v>
      </c>
      <c r="O5" s="2">
        <v>9</v>
      </c>
      <c r="P5" s="2">
        <v>131</v>
      </c>
      <c r="Q5" s="2">
        <v>105</v>
      </c>
      <c r="R5" s="2">
        <v>13</v>
      </c>
      <c r="S5" s="2">
        <v>118</v>
      </c>
      <c r="T5" s="2">
        <v>227</v>
      </c>
      <c r="U5" s="2">
        <v>22</v>
      </c>
      <c r="V5" s="2">
        <v>249</v>
      </c>
    </row>
    <row r="6" spans="1:22" ht="13.5">
      <c r="A6" s="2">
        <v>5</v>
      </c>
      <c r="B6" s="2">
        <v>0</v>
      </c>
      <c r="D6" s="2">
        <v>0</v>
      </c>
      <c r="F6" s="2">
        <v>5</v>
      </c>
      <c r="G6" s="2" t="s">
        <v>649</v>
      </c>
      <c r="H6" s="2">
        <v>5</v>
      </c>
      <c r="I6" s="2" t="s">
        <v>654</v>
      </c>
      <c r="J6" s="2">
        <v>97</v>
      </c>
      <c r="K6" s="2">
        <v>15</v>
      </c>
      <c r="L6" s="2">
        <v>0</v>
      </c>
      <c r="M6" s="2">
        <v>112</v>
      </c>
      <c r="N6" s="2">
        <v>151</v>
      </c>
      <c r="O6" s="2">
        <v>20</v>
      </c>
      <c r="P6" s="2">
        <v>171</v>
      </c>
      <c r="Q6" s="2">
        <v>127</v>
      </c>
      <c r="R6" s="2">
        <v>8</v>
      </c>
      <c r="S6" s="2">
        <v>135</v>
      </c>
      <c r="T6" s="2">
        <v>278</v>
      </c>
      <c r="U6" s="2">
        <v>28</v>
      </c>
      <c r="V6" s="2">
        <v>306</v>
      </c>
    </row>
    <row r="7" spans="1:22" ht="13.5">
      <c r="A7" s="2">
        <v>6</v>
      </c>
      <c r="B7" s="2">
        <v>0</v>
      </c>
      <c r="D7" s="2">
        <v>0</v>
      </c>
      <c r="F7" s="2">
        <v>10</v>
      </c>
      <c r="G7" s="2" t="s">
        <v>13</v>
      </c>
      <c r="H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</row>
    <row r="8" spans="1:22" ht="13.5">
      <c r="A8" s="2">
        <v>7</v>
      </c>
      <c r="B8" s="2">
        <v>0</v>
      </c>
      <c r="D8" s="2">
        <v>0</v>
      </c>
      <c r="F8" s="2">
        <v>15</v>
      </c>
      <c r="G8" s="2" t="s">
        <v>655</v>
      </c>
      <c r="H8" s="2">
        <v>1</v>
      </c>
      <c r="I8" s="2" t="s">
        <v>650</v>
      </c>
      <c r="J8" s="2">
        <v>52</v>
      </c>
      <c r="K8" s="2">
        <v>0</v>
      </c>
      <c r="L8" s="2">
        <v>1</v>
      </c>
      <c r="M8" s="2">
        <v>53</v>
      </c>
      <c r="N8" s="2">
        <v>69</v>
      </c>
      <c r="O8" s="2">
        <v>1</v>
      </c>
      <c r="P8" s="2">
        <v>70</v>
      </c>
      <c r="Q8" s="2">
        <v>71</v>
      </c>
      <c r="R8" s="2">
        <v>0</v>
      </c>
      <c r="S8" s="2">
        <v>71</v>
      </c>
      <c r="T8" s="2">
        <v>140</v>
      </c>
      <c r="U8" s="2">
        <v>1</v>
      </c>
      <c r="V8" s="2">
        <v>141</v>
      </c>
    </row>
    <row r="9" spans="1:22" ht="13.5">
      <c r="A9" s="2">
        <v>8</v>
      </c>
      <c r="B9" s="2">
        <v>0</v>
      </c>
      <c r="D9" s="2">
        <v>0</v>
      </c>
      <c r="F9" s="2">
        <v>15</v>
      </c>
      <c r="G9" s="2" t="s">
        <v>655</v>
      </c>
      <c r="H9" s="2">
        <v>2</v>
      </c>
      <c r="I9" s="2" t="s">
        <v>651</v>
      </c>
      <c r="J9" s="2">
        <v>19</v>
      </c>
      <c r="K9" s="2">
        <v>0</v>
      </c>
      <c r="L9" s="2">
        <v>0</v>
      </c>
      <c r="M9" s="2">
        <v>19</v>
      </c>
      <c r="N9" s="2">
        <v>31</v>
      </c>
      <c r="O9" s="2">
        <v>0</v>
      </c>
      <c r="P9" s="2">
        <v>31</v>
      </c>
      <c r="Q9" s="2">
        <v>38</v>
      </c>
      <c r="R9" s="2">
        <v>0</v>
      </c>
      <c r="S9" s="2">
        <v>38</v>
      </c>
      <c r="T9" s="2">
        <v>69</v>
      </c>
      <c r="U9" s="2">
        <v>0</v>
      </c>
      <c r="V9" s="2">
        <v>69</v>
      </c>
    </row>
    <row r="10" spans="1:22" ht="13.5">
      <c r="A10" s="2">
        <v>9</v>
      </c>
      <c r="B10" s="2">
        <v>0</v>
      </c>
      <c r="D10" s="2">
        <v>0</v>
      </c>
      <c r="F10" s="2">
        <v>15</v>
      </c>
      <c r="G10" s="2" t="s">
        <v>655</v>
      </c>
      <c r="H10" s="2">
        <v>3</v>
      </c>
      <c r="I10" s="2" t="s">
        <v>652</v>
      </c>
      <c r="J10" s="2">
        <v>30</v>
      </c>
      <c r="K10" s="2">
        <v>0</v>
      </c>
      <c r="L10" s="2">
        <v>0</v>
      </c>
      <c r="M10" s="2">
        <v>30</v>
      </c>
      <c r="N10" s="2">
        <v>49</v>
      </c>
      <c r="O10" s="2">
        <v>0</v>
      </c>
      <c r="P10" s="2">
        <v>49</v>
      </c>
      <c r="Q10" s="2">
        <v>41</v>
      </c>
      <c r="R10" s="2">
        <v>0</v>
      </c>
      <c r="S10" s="2">
        <v>41</v>
      </c>
      <c r="T10" s="2">
        <v>90</v>
      </c>
      <c r="U10" s="2">
        <v>0</v>
      </c>
      <c r="V10" s="2">
        <v>90</v>
      </c>
    </row>
    <row r="11" spans="1:22" ht="13.5">
      <c r="A11" s="2">
        <v>10</v>
      </c>
      <c r="B11" s="2">
        <v>0</v>
      </c>
      <c r="D11" s="2">
        <v>0</v>
      </c>
      <c r="F11" s="2">
        <v>15</v>
      </c>
      <c r="G11" s="2" t="s">
        <v>655</v>
      </c>
      <c r="H11" s="2">
        <v>4</v>
      </c>
      <c r="I11" s="2" t="s">
        <v>653</v>
      </c>
      <c r="J11" s="2">
        <v>52</v>
      </c>
      <c r="K11" s="2">
        <v>2</v>
      </c>
      <c r="L11" s="2">
        <v>1</v>
      </c>
      <c r="M11" s="2">
        <v>55</v>
      </c>
      <c r="N11" s="2">
        <v>82</v>
      </c>
      <c r="O11" s="2">
        <v>2</v>
      </c>
      <c r="P11" s="2">
        <v>84</v>
      </c>
      <c r="Q11" s="2">
        <v>101</v>
      </c>
      <c r="R11" s="2">
        <v>4</v>
      </c>
      <c r="S11" s="2">
        <v>105</v>
      </c>
      <c r="T11" s="2">
        <v>183</v>
      </c>
      <c r="U11" s="2">
        <v>6</v>
      </c>
      <c r="V11" s="2">
        <v>189</v>
      </c>
    </row>
    <row r="12" spans="1:22" ht="13.5">
      <c r="A12" s="2">
        <v>11</v>
      </c>
      <c r="B12" s="2">
        <v>0</v>
      </c>
      <c r="D12" s="2">
        <v>0</v>
      </c>
      <c r="F12" s="2">
        <v>20</v>
      </c>
      <c r="G12" s="2" t="s">
        <v>656</v>
      </c>
      <c r="H12" s="2">
        <v>1</v>
      </c>
      <c r="I12" s="2" t="s">
        <v>650</v>
      </c>
      <c r="J12" s="2">
        <v>69</v>
      </c>
      <c r="K12" s="2">
        <v>6</v>
      </c>
      <c r="L12" s="2">
        <v>1</v>
      </c>
      <c r="M12" s="2">
        <v>76</v>
      </c>
      <c r="N12" s="2">
        <v>70</v>
      </c>
      <c r="O12" s="2">
        <v>6</v>
      </c>
      <c r="P12" s="2">
        <v>76</v>
      </c>
      <c r="Q12" s="2">
        <v>81</v>
      </c>
      <c r="R12" s="2">
        <v>7</v>
      </c>
      <c r="S12" s="2">
        <v>88</v>
      </c>
      <c r="T12" s="2">
        <v>151</v>
      </c>
      <c r="U12" s="2">
        <v>13</v>
      </c>
      <c r="V12" s="2">
        <v>164</v>
      </c>
    </row>
    <row r="13" spans="1:22" ht="13.5">
      <c r="A13" s="2">
        <v>12</v>
      </c>
      <c r="B13" s="2">
        <v>0</v>
      </c>
      <c r="D13" s="2">
        <v>0</v>
      </c>
      <c r="F13" s="2">
        <v>20</v>
      </c>
      <c r="G13" s="2" t="s">
        <v>656</v>
      </c>
      <c r="H13" s="2">
        <v>2</v>
      </c>
      <c r="I13" s="2" t="s">
        <v>651</v>
      </c>
      <c r="J13" s="2">
        <v>58</v>
      </c>
      <c r="K13" s="2">
        <v>0</v>
      </c>
      <c r="L13" s="2">
        <v>0</v>
      </c>
      <c r="M13" s="2">
        <v>58</v>
      </c>
      <c r="N13" s="2">
        <v>62</v>
      </c>
      <c r="O13" s="2">
        <v>0</v>
      </c>
      <c r="P13" s="2">
        <v>62</v>
      </c>
      <c r="Q13" s="2">
        <v>76</v>
      </c>
      <c r="R13" s="2">
        <v>0</v>
      </c>
      <c r="S13" s="2">
        <v>76</v>
      </c>
      <c r="T13" s="2">
        <v>138</v>
      </c>
      <c r="U13" s="2">
        <v>0</v>
      </c>
      <c r="V13" s="2">
        <v>138</v>
      </c>
    </row>
    <row r="14" spans="1:22" ht="13.5">
      <c r="A14" s="2">
        <v>13</v>
      </c>
      <c r="B14" s="2">
        <v>0</v>
      </c>
      <c r="D14" s="2">
        <v>0</v>
      </c>
      <c r="F14" s="2">
        <v>20</v>
      </c>
      <c r="G14" s="2" t="s">
        <v>656</v>
      </c>
      <c r="H14" s="2">
        <v>3</v>
      </c>
      <c r="I14" s="2" t="s">
        <v>652</v>
      </c>
      <c r="J14" s="2">
        <v>55</v>
      </c>
      <c r="K14" s="2">
        <v>6</v>
      </c>
      <c r="L14" s="2">
        <v>1</v>
      </c>
      <c r="M14" s="2">
        <v>62</v>
      </c>
      <c r="N14" s="2">
        <v>74</v>
      </c>
      <c r="O14" s="2">
        <v>5</v>
      </c>
      <c r="P14" s="2">
        <v>79</v>
      </c>
      <c r="Q14" s="2">
        <v>80</v>
      </c>
      <c r="R14" s="2">
        <v>2</v>
      </c>
      <c r="S14" s="2">
        <v>82</v>
      </c>
      <c r="T14" s="2">
        <v>154</v>
      </c>
      <c r="U14" s="2">
        <v>7</v>
      </c>
      <c r="V14" s="2">
        <v>161</v>
      </c>
    </row>
    <row r="15" spans="1:22" ht="13.5">
      <c r="A15" s="2">
        <v>14</v>
      </c>
      <c r="B15" s="2">
        <v>0</v>
      </c>
      <c r="D15" s="2">
        <v>0</v>
      </c>
      <c r="F15" s="2">
        <v>20</v>
      </c>
      <c r="G15" s="2" t="s">
        <v>656</v>
      </c>
      <c r="H15" s="2">
        <v>4</v>
      </c>
      <c r="I15" s="2" t="s">
        <v>653</v>
      </c>
      <c r="J15" s="2">
        <v>56</v>
      </c>
      <c r="K15" s="2">
        <v>1</v>
      </c>
      <c r="L15" s="2">
        <v>0</v>
      </c>
      <c r="M15" s="2">
        <v>57</v>
      </c>
      <c r="N15" s="2">
        <v>63</v>
      </c>
      <c r="O15" s="2">
        <v>2</v>
      </c>
      <c r="P15" s="2">
        <v>65</v>
      </c>
      <c r="Q15" s="2">
        <v>68</v>
      </c>
      <c r="R15" s="2">
        <v>1</v>
      </c>
      <c r="S15" s="2">
        <v>69</v>
      </c>
      <c r="T15" s="2">
        <v>131</v>
      </c>
      <c r="U15" s="2">
        <v>3</v>
      </c>
      <c r="V15" s="2">
        <v>134</v>
      </c>
    </row>
    <row r="16" spans="1:22" ht="13.5">
      <c r="A16" s="2">
        <v>15</v>
      </c>
      <c r="B16" s="2">
        <v>0</v>
      </c>
      <c r="D16" s="2">
        <v>0</v>
      </c>
      <c r="F16" s="2">
        <v>20</v>
      </c>
      <c r="G16" s="2" t="s">
        <v>656</v>
      </c>
      <c r="H16" s="2">
        <v>5</v>
      </c>
      <c r="I16" s="2" t="s">
        <v>654</v>
      </c>
      <c r="J16" s="2">
        <v>62</v>
      </c>
      <c r="K16" s="2">
        <v>1</v>
      </c>
      <c r="L16" s="2">
        <v>1</v>
      </c>
      <c r="M16" s="2">
        <v>64</v>
      </c>
      <c r="N16" s="2">
        <v>68</v>
      </c>
      <c r="O16" s="2">
        <v>2</v>
      </c>
      <c r="P16" s="2">
        <v>70</v>
      </c>
      <c r="Q16" s="2">
        <v>62</v>
      </c>
      <c r="R16" s="2">
        <v>2</v>
      </c>
      <c r="S16" s="2">
        <v>64</v>
      </c>
      <c r="T16" s="2">
        <v>130</v>
      </c>
      <c r="U16" s="2">
        <v>4</v>
      </c>
      <c r="V16" s="2">
        <v>134</v>
      </c>
    </row>
    <row r="17" spans="1:22" ht="13.5">
      <c r="A17" s="2">
        <v>16</v>
      </c>
      <c r="B17" s="2">
        <v>0</v>
      </c>
      <c r="D17" s="2">
        <v>0</v>
      </c>
      <c r="F17" s="2">
        <v>25</v>
      </c>
      <c r="G17" s="2" t="s">
        <v>657</v>
      </c>
      <c r="H17" s="2">
        <v>1</v>
      </c>
      <c r="I17" s="2" t="s">
        <v>650</v>
      </c>
      <c r="J17" s="2">
        <v>70</v>
      </c>
      <c r="K17" s="2">
        <v>2</v>
      </c>
      <c r="L17" s="2">
        <v>1</v>
      </c>
      <c r="M17" s="2">
        <v>73</v>
      </c>
      <c r="N17" s="2">
        <v>86</v>
      </c>
      <c r="O17" s="2">
        <v>5</v>
      </c>
      <c r="P17" s="2">
        <v>91</v>
      </c>
      <c r="Q17" s="2">
        <v>96</v>
      </c>
      <c r="R17" s="2">
        <v>2</v>
      </c>
      <c r="S17" s="2">
        <v>98</v>
      </c>
      <c r="T17" s="2">
        <v>182</v>
      </c>
      <c r="U17" s="2">
        <v>7</v>
      </c>
      <c r="V17" s="2">
        <v>189</v>
      </c>
    </row>
    <row r="18" spans="1:22" ht="13.5">
      <c r="A18" s="2">
        <v>17</v>
      </c>
      <c r="B18" s="2">
        <v>0</v>
      </c>
      <c r="D18" s="2">
        <v>0</v>
      </c>
      <c r="F18" s="2">
        <v>25</v>
      </c>
      <c r="G18" s="2" t="s">
        <v>657</v>
      </c>
      <c r="H18" s="2">
        <v>2</v>
      </c>
      <c r="I18" s="2" t="s">
        <v>651</v>
      </c>
      <c r="J18" s="2">
        <v>1</v>
      </c>
      <c r="K18" s="2">
        <v>0</v>
      </c>
      <c r="L18" s="2">
        <v>0</v>
      </c>
      <c r="M18" s="2">
        <v>1</v>
      </c>
      <c r="N18" s="2">
        <v>2</v>
      </c>
      <c r="O18" s="2">
        <v>0</v>
      </c>
      <c r="P18" s="2">
        <v>2</v>
      </c>
      <c r="Q18" s="2">
        <v>2</v>
      </c>
      <c r="R18" s="2">
        <v>0</v>
      </c>
      <c r="S18" s="2">
        <v>2</v>
      </c>
      <c r="T18" s="2">
        <v>4</v>
      </c>
      <c r="U18" s="2">
        <v>0</v>
      </c>
      <c r="V18" s="2">
        <v>4</v>
      </c>
    </row>
    <row r="19" spans="1:22" ht="13.5">
      <c r="A19" s="2">
        <v>18</v>
      </c>
      <c r="B19" s="2">
        <v>0</v>
      </c>
      <c r="D19" s="2">
        <v>0</v>
      </c>
      <c r="F19" s="2">
        <v>25</v>
      </c>
      <c r="G19" s="2" t="s">
        <v>657</v>
      </c>
      <c r="H19" s="2">
        <v>3</v>
      </c>
      <c r="I19" s="2" t="s">
        <v>652</v>
      </c>
      <c r="J19" s="2">
        <v>71</v>
      </c>
      <c r="K19" s="2">
        <v>0</v>
      </c>
      <c r="L19" s="2">
        <v>0</v>
      </c>
      <c r="M19" s="2">
        <v>71</v>
      </c>
      <c r="N19" s="2">
        <v>40</v>
      </c>
      <c r="O19" s="2">
        <v>0</v>
      </c>
      <c r="P19" s="2">
        <v>40</v>
      </c>
      <c r="Q19" s="2">
        <v>86</v>
      </c>
      <c r="R19" s="2">
        <v>0</v>
      </c>
      <c r="S19" s="2">
        <v>86</v>
      </c>
      <c r="T19" s="2">
        <v>126</v>
      </c>
      <c r="U19" s="2">
        <v>0</v>
      </c>
      <c r="V19" s="2">
        <v>126</v>
      </c>
    </row>
    <row r="20" spans="1:22" ht="13.5">
      <c r="A20" s="2">
        <v>19</v>
      </c>
      <c r="B20" s="2">
        <v>0</v>
      </c>
      <c r="D20" s="2">
        <v>0</v>
      </c>
      <c r="F20" s="2">
        <v>25</v>
      </c>
      <c r="G20" s="2" t="s">
        <v>657</v>
      </c>
      <c r="H20" s="2">
        <v>4</v>
      </c>
      <c r="I20" s="2" t="s">
        <v>653</v>
      </c>
      <c r="J20" s="2">
        <v>24</v>
      </c>
      <c r="K20" s="2">
        <v>1</v>
      </c>
      <c r="L20" s="2">
        <v>0</v>
      </c>
      <c r="M20" s="2">
        <v>25</v>
      </c>
      <c r="N20" s="2">
        <v>30</v>
      </c>
      <c r="O20" s="2">
        <v>3</v>
      </c>
      <c r="P20" s="2">
        <v>33</v>
      </c>
      <c r="Q20" s="2">
        <v>36</v>
      </c>
      <c r="R20" s="2">
        <v>2</v>
      </c>
      <c r="S20" s="2">
        <v>38</v>
      </c>
      <c r="T20" s="2">
        <v>66</v>
      </c>
      <c r="U20" s="2">
        <v>5</v>
      </c>
      <c r="V20" s="2">
        <v>71</v>
      </c>
    </row>
    <row r="21" spans="1:22" ht="13.5">
      <c r="A21" s="2">
        <v>20</v>
      </c>
      <c r="B21" s="2">
        <v>0</v>
      </c>
      <c r="D21" s="2">
        <v>0</v>
      </c>
      <c r="F21" s="2">
        <v>31</v>
      </c>
      <c r="G21" s="2" t="s">
        <v>658</v>
      </c>
      <c r="H21" s="2">
        <v>1</v>
      </c>
      <c r="I21" s="2" t="s">
        <v>650</v>
      </c>
      <c r="J21" s="2">
        <v>49</v>
      </c>
      <c r="K21" s="2">
        <v>30</v>
      </c>
      <c r="L21" s="2">
        <v>2</v>
      </c>
      <c r="M21" s="2">
        <v>81</v>
      </c>
      <c r="N21" s="2">
        <v>81</v>
      </c>
      <c r="O21" s="2">
        <v>18</v>
      </c>
      <c r="P21" s="2">
        <v>99</v>
      </c>
      <c r="Q21" s="2">
        <v>74</v>
      </c>
      <c r="R21" s="2">
        <v>18</v>
      </c>
      <c r="S21" s="2">
        <v>92</v>
      </c>
      <c r="T21" s="2">
        <v>155</v>
      </c>
      <c r="U21" s="2">
        <v>36</v>
      </c>
      <c r="V21" s="2">
        <v>191</v>
      </c>
    </row>
    <row r="22" spans="1:22" ht="13.5">
      <c r="A22" s="2">
        <v>21</v>
      </c>
      <c r="B22" s="2">
        <v>0</v>
      </c>
      <c r="D22" s="2">
        <v>0</v>
      </c>
      <c r="F22" s="2">
        <v>31</v>
      </c>
      <c r="G22" s="2" t="s">
        <v>658</v>
      </c>
      <c r="H22" s="2">
        <v>2</v>
      </c>
      <c r="I22" s="2" t="s">
        <v>651</v>
      </c>
      <c r="J22" s="2">
        <v>53</v>
      </c>
      <c r="K22" s="2">
        <v>8</v>
      </c>
      <c r="L22" s="2">
        <v>1</v>
      </c>
      <c r="M22" s="2">
        <v>62</v>
      </c>
      <c r="N22" s="2">
        <v>71</v>
      </c>
      <c r="O22" s="2">
        <v>4</v>
      </c>
      <c r="P22" s="2">
        <v>75</v>
      </c>
      <c r="Q22" s="2">
        <v>66</v>
      </c>
      <c r="R22" s="2">
        <v>7</v>
      </c>
      <c r="S22" s="2">
        <v>73</v>
      </c>
      <c r="T22" s="2">
        <v>137</v>
      </c>
      <c r="U22" s="2">
        <v>11</v>
      </c>
      <c r="V22" s="2">
        <v>148</v>
      </c>
    </row>
    <row r="23" spans="1:22" ht="13.5">
      <c r="A23" s="2">
        <v>22</v>
      </c>
      <c r="B23" s="2">
        <v>0</v>
      </c>
      <c r="D23" s="2">
        <v>0</v>
      </c>
      <c r="F23" s="2">
        <v>31</v>
      </c>
      <c r="G23" s="2" t="s">
        <v>658</v>
      </c>
      <c r="H23" s="2">
        <v>3</v>
      </c>
      <c r="I23" s="2" t="s">
        <v>652</v>
      </c>
      <c r="J23" s="2">
        <v>43</v>
      </c>
      <c r="K23" s="2">
        <v>0</v>
      </c>
      <c r="L23" s="2">
        <v>0</v>
      </c>
      <c r="M23" s="2">
        <v>43</v>
      </c>
      <c r="N23" s="2">
        <v>70</v>
      </c>
      <c r="O23" s="2">
        <v>0</v>
      </c>
      <c r="P23" s="2">
        <v>70</v>
      </c>
      <c r="Q23" s="2">
        <v>74</v>
      </c>
      <c r="R23" s="2">
        <v>0</v>
      </c>
      <c r="S23" s="2">
        <v>74</v>
      </c>
      <c r="T23" s="2">
        <v>144</v>
      </c>
      <c r="U23" s="2">
        <v>0</v>
      </c>
      <c r="V23" s="2">
        <v>144</v>
      </c>
    </row>
    <row r="24" spans="1:22" ht="13.5">
      <c r="A24" s="2">
        <v>23</v>
      </c>
      <c r="B24" s="2">
        <v>0</v>
      </c>
      <c r="D24" s="2">
        <v>0</v>
      </c>
      <c r="F24" s="2">
        <v>35</v>
      </c>
      <c r="G24" s="2" t="s">
        <v>659</v>
      </c>
      <c r="H24" s="2">
        <v>1</v>
      </c>
      <c r="I24" s="2" t="s">
        <v>650</v>
      </c>
      <c r="J24" s="2">
        <v>0</v>
      </c>
      <c r="K24" s="2">
        <v>1</v>
      </c>
      <c r="L24" s="2">
        <v>0</v>
      </c>
      <c r="M24" s="2">
        <v>1</v>
      </c>
      <c r="N24" s="2">
        <v>0</v>
      </c>
      <c r="O24" s="2">
        <v>0</v>
      </c>
      <c r="P24" s="2">
        <v>0</v>
      </c>
      <c r="Q24" s="2">
        <v>0</v>
      </c>
      <c r="R24" s="2">
        <v>1</v>
      </c>
      <c r="S24" s="2">
        <v>1</v>
      </c>
      <c r="T24" s="2">
        <v>0</v>
      </c>
      <c r="U24" s="2">
        <v>1</v>
      </c>
      <c r="V24" s="2">
        <v>1</v>
      </c>
    </row>
    <row r="25" spans="1:22" ht="13.5">
      <c r="A25" s="2">
        <v>24</v>
      </c>
      <c r="B25" s="2">
        <v>0</v>
      </c>
      <c r="D25" s="2">
        <v>0</v>
      </c>
      <c r="F25" s="2">
        <v>35</v>
      </c>
      <c r="G25" s="2" t="s">
        <v>659</v>
      </c>
      <c r="H25" s="2">
        <v>2</v>
      </c>
      <c r="I25" s="2" t="s">
        <v>651</v>
      </c>
      <c r="J25" s="2">
        <v>34</v>
      </c>
      <c r="K25" s="2">
        <v>0</v>
      </c>
      <c r="L25" s="2">
        <v>0</v>
      </c>
      <c r="M25" s="2">
        <v>34</v>
      </c>
      <c r="N25" s="2">
        <v>55</v>
      </c>
      <c r="O25" s="2">
        <v>0</v>
      </c>
      <c r="P25" s="2">
        <v>55</v>
      </c>
      <c r="Q25" s="2">
        <v>59</v>
      </c>
      <c r="R25" s="2">
        <v>0</v>
      </c>
      <c r="S25" s="2">
        <v>59</v>
      </c>
      <c r="T25" s="2">
        <v>114</v>
      </c>
      <c r="U25" s="2">
        <v>0</v>
      </c>
      <c r="V25" s="2">
        <v>114</v>
      </c>
    </row>
    <row r="26" spans="1:22" ht="13.5">
      <c r="A26" s="2">
        <v>25</v>
      </c>
      <c r="B26" s="2">
        <v>0</v>
      </c>
      <c r="D26" s="2">
        <v>0</v>
      </c>
      <c r="F26" s="2">
        <v>35</v>
      </c>
      <c r="G26" s="2" t="s">
        <v>659</v>
      </c>
      <c r="H26" s="2">
        <v>3</v>
      </c>
      <c r="I26" s="2" t="s">
        <v>652</v>
      </c>
      <c r="J26" s="2">
        <v>27</v>
      </c>
      <c r="K26" s="2">
        <v>0</v>
      </c>
      <c r="L26" s="2">
        <v>0</v>
      </c>
      <c r="M26" s="2">
        <v>27</v>
      </c>
      <c r="N26" s="2">
        <v>45</v>
      </c>
      <c r="O26" s="2">
        <v>0</v>
      </c>
      <c r="P26" s="2">
        <v>45</v>
      </c>
      <c r="Q26" s="2">
        <v>40</v>
      </c>
      <c r="R26" s="2">
        <v>0</v>
      </c>
      <c r="S26" s="2">
        <v>40</v>
      </c>
      <c r="T26" s="2">
        <v>85</v>
      </c>
      <c r="U26" s="2">
        <v>0</v>
      </c>
      <c r="V26" s="2">
        <v>85</v>
      </c>
    </row>
    <row r="27" spans="1:22" ht="13.5">
      <c r="A27" s="2">
        <v>26</v>
      </c>
      <c r="B27" s="2">
        <v>0</v>
      </c>
      <c r="D27" s="2">
        <v>0</v>
      </c>
      <c r="F27" s="2">
        <v>35</v>
      </c>
      <c r="G27" s="2" t="s">
        <v>659</v>
      </c>
      <c r="H27" s="2">
        <v>4</v>
      </c>
      <c r="I27" s="2" t="s">
        <v>653</v>
      </c>
      <c r="J27" s="2">
        <v>11</v>
      </c>
      <c r="K27" s="2">
        <v>0</v>
      </c>
      <c r="L27" s="2">
        <v>0</v>
      </c>
      <c r="M27" s="2">
        <v>11</v>
      </c>
      <c r="N27" s="2">
        <v>14</v>
      </c>
      <c r="O27" s="2">
        <v>0</v>
      </c>
      <c r="P27" s="2">
        <v>14</v>
      </c>
      <c r="Q27" s="2">
        <v>19</v>
      </c>
      <c r="R27" s="2">
        <v>0</v>
      </c>
      <c r="S27" s="2">
        <v>19</v>
      </c>
      <c r="T27" s="2">
        <v>33</v>
      </c>
      <c r="U27" s="2">
        <v>0</v>
      </c>
      <c r="V27" s="2">
        <v>33</v>
      </c>
    </row>
    <row r="28" spans="1:22" ht="13.5">
      <c r="A28" s="2">
        <v>27</v>
      </c>
      <c r="B28" s="2">
        <v>0</v>
      </c>
      <c r="D28" s="2">
        <v>0</v>
      </c>
      <c r="F28" s="2">
        <v>35</v>
      </c>
      <c r="G28" s="2" t="s">
        <v>659</v>
      </c>
      <c r="H28" s="2">
        <v>5</v>
      </c>
      <c r="I28" s="2" t="s">
        <v>654</v>
      </c>
      <c r="J28" s="2">
        <v>3</v>
      </c>
      <c r="K28" s="2">
        <v>0</v>
      </c>
      <c r="L28" s="2">
        <v>0</v>
      </c>
      <c r="M28" s="2">
        <v>3</v>
      </c>
      <c r="N28" s="2">
        <v>7</v>
      </c>
      <c r="O28" s="2">
        <v>0</v>
      </c>
      <c r="P28" s="2">
        <v>7</v>
      </c>
      <c r="Q28" s="2">
        <v>6</v>
      </c>
      <c r="R28" s="2">
        <v>0</v>
      </c>
      <c r="S28" s="2">
        <v>6</v>
      </c>
      <c r="T28" s="2">
        <v>13</v>
      </c>
      <c r="U28" s="2">
        <v>0</v>
      </c>
      <c r="V28" s="2">
        <v>13</v>
      </c>
    </row>
    <row r="29" spans="1:22" ht="13.5">
      <c r="A29" s="2">
        <v>28</v>
      </c>
      <c r="B29" s="2">
        <v>0</v>
      </c>
      <c r="D29" s="2">
        <v>0</v>
      </c>
      <c r="F29" s="2">
        <v>40</v>
      </c>
      <c r="G29" s="2" t="s">
        <v>660</v>
      </c>
      <c r="H29" s="2">
        <v>1</v>
      </c>
      <c r="I29" s="2" t="s">
        <v>650</v>
      </c>
      <c r="J29" s="2">
        <v>18</v>
      </c>
      <c r="K29" s="2">
        <v>0</v>
      </c>
      <c r="L29" s="2">
        <v>0</v>
      </c>
      <c r="M29" s="2">
        <v>18</v>
      </c>
      <c r="N29" s="2">
        <v>27</v>
      </c>
      <c r="O29" s="2">
        <v>0</v>
      </c>
      <c r="P29" s="2">
        <v>27</v>
      </c>
      <c r="Q29" s="2">
        <v>39</v>
      </c>
      <c r="R29" s="2">
        <v>0</v>
      </c>
      <c r="S29" s="2">
        <v>39</v>
      </c>
      <c r="T29" s="2">
        <v>66</v>
      </c>
      <c r="U29" s="2">
        <v>0</v>
      </c>
      <c r="V29" s="2">
        <v>66</v>
      </c>
    </row>
    <row r="30" spans="1:22" ht="13.5">
      <c r="A30" s="2">
        <v>29</v>
      </c>
      <c r="B30" s="2">
        <v>0</v>
      </c>
      <c r="D30" s="2">
        <v>0</v>
      </c>
      <c r="F30" s="2">
        <v>40</v>
      </c>
      <c r="G30" s="2" t="s">
        <v>660</v>
      </c>
      <c r="H30" s="2">
        <v>2</v>
      </c>
      <c r="I30" s="2" t="s">
        <v>651</v>
      </c>
      <c r="J30" s="2">
        <v>55</v>
      </c>
      <c r="K30" s="2">
        <v>0</v>
      </c>
      <c r="L30" s="2">
        <v>0</v>
      </c>
      <c r="M30" s="2">
        <v>55</v>
      </c>
      <c r="N30" s="2">
        <v>78</v>
      </c>
      <c r="O30" s="2">
        <v>0</v>
      </c>
      <c r="P30" s="2">
        <v>78</v>
      </c>
      <c r="Q30" s="2">
        <v>87</v>
      </c>
      <c r="R30" s="2">
        <v>0</v>
      </c>
      <c r="S30" s="2">
        <v>87</v>
      </c>
      <c r="T30" s="2">
        <v>165</v>
      </c>
      <c r="U30" s="2">
        <v>0</v>
      </c>
      <c r="V30" s="2">
        <v>165</v>
      </c>
    </row>
    <row r="31" spans="1:22" ht="13.5">
      <c r="A31" s="2">
        <v>30</v>
      </c>
      <c r="B31" s="2">
        <v>0</v>
      </c>
      <c r="D31" s="2">
        <v>0</v>
      </c>
      <c r="F31" s="2">
        <v>40</v>
      </c>
      <c r="G31" s="2" t="s">
        <v>660</v>
      </c>
      <c r="H31" s="2">
        <v>3</v>
      </c>
      <c r="I31" s="2" t="s">
        <v>652</v>
      </c>
      <c r="J31" s="2">
        <v>27</v>
      </c>
      <c r="K31" s="2">
        <v>0</v>
      </c>
      <c r="L31" s="2">
        <v>0</v>
      </c>
      <c r="M31" s="2">
        <v>27</v>
      </c>
      <c r="N31" s="2">
        <v>54</v>
      </c>
      <c r="O31" s="2">
        <v>0</v>
      </c>
      <c r="P31" s="2">
        <v>54</v>
      </c>
      <c r="Q31" s="2">
        <v>45</v>
      </c>
      <c r="R31" s="2">
        <v>0</v>
      </c>
      <c r="S31" s="2">
        <v>45</v>
      </c>
      <c r="T31" s="2">
        <v>99</v>
      </c>
      <c r="U31" s="2">
        <v>0</v>
      </c>
      <c r="V31" s="2">
        <v>99</v>
      </c>
    </row>
    <row r="32" spans="1:22" ht="13.5">
      <c r="A32" s="2">
        <v>31</v>
      </c>
      <c r="B32" s="2">
        <v>0</v>
      </c>
      <c r="D32" s="2">
        <v>0</v>
      </c>
      <c r="F32" s="2">
        <v>40</v>
      </c>
      <c r="G32" s="2" t="s">
        <v>660</v>
      </c>
      <c r="H32" s="2">
        <v>4</v>
      </c>
      <c r="I32" s="2" t="s">
        <v>653</v>
      </c>
      <c r="J32" s="2">
        <v>57</v>
      </c>
      <c r="K32" s="2">
        <v>8</v>
      </c>
      <c r="L32" s="2">
        <v>3</v>
      </c>
      <c r="M32" s="2">
        <v>68</v>
      </c>
      <c r="N32" s="2">
        <v>86</v>
      </c>
      <c r="O32" s="2">
        <v>6</v>
      </c>
      <c r="P32" s="2">
        <v>92</v>
      </c>
      <c r="Q32" s="2">
        <v>91</v>
      </c>
      <c r="R32" s="2">
        <v>11</v>
      </c>
      <c r="S32" s="2">
        <v>102</v>
      </c>
      <c r="T32" s="2">
        <v>177</v>
      </c>
      <c r="U32" s="2">
        <v>17</v>
      </c>
      <c r="V32" s="2">
        <v>194</v>
      </c>
    </row>
    <row r="33" spans="1:22" ht="13.5">
      <c r="A33" s="2">
        <v>32</v>
      </c>
      <c r="B33" s="2">
        <v>0</v>
      </c>
      <c r="D33" s="2">
        <v>0</v>
      </c>
      <c r="F33" s="2">
        <v>40</v>
      </c>
      <c r="G33" s="2" t="s">
        <v>660</v>
      </c>
      <c r="H33" s="2">
        <v>5</v>
      </c>
      <c r="I33" s="2" t="s">
        <v>654</v>
      </c>
      <c r="J33" s="2">
        <v>37</v>
      </c>
      <c r="K33" s="2">
        <v>0</v>
      </c>
      <c r="L33" s="2">
        <v>0</v>
      </c>
      <c r="M33" s="2">
        <v>37</v>
      </c>
      <c r="N33" s="2">
        <v>48</v>
      </c>
      <c r="O33" s="2">
        <v>0</v>
      </c>
      <c r="P33" s="2">
        <v>48</v>
      </c>
      <c r="Q33" s="2">
        <v>49</v>
      </c>
      <c r="R33" s="2">
        <v>0</v>
      </c>
      <c r="S33" s="2">
        <v>49</v>
      </c>
      <c r="T33" s="2">
        <v>97</v>
      </c>
      <c r="U33" s="2">
        <v>0</v>
      </c>
      <c r="V33" s="2">
        <v>97</v>
      </c>
    </row>
    <row r="34" spans="1:22" ht="13.5">
      <c r="A34" s="2">
        <v>33</v>
      </c>
      <c r="B34" s="2">
        <v>0</v>
      </c>
      <c r="D34" s="2">
        <v>0</v>
      </c>
      <c r="F34" s="2">
        <v>40</v>
      </c>
      <c r="G34" s="2" t="s">
        <v>660</v>
      </c>
      <c r="H34" s="2">
        <v>6</v>
      </c>
      <c r="I34" s="2" t="s">
        <v>661</v>
      </c>
      <c r="J34" s="2">
        <v>33</v>
      </c>
      <c r="K34" s="2">
        <v>1</v>
      </c>
      <c r="L34" s="2">
        <v>0</v>
      </c>
      <c r="M34" s="2">
        <v>34</v>
      </c>
      <c r="N34" s="2">
        <v>54</v>
      </c>
      <c r="O34" s="2">
        <v>1</v>
      </c>
      <c r="P34" s="2">
        <v>55</v>
      </c>
      <c r="Q34" s="2">
        <v>54</v>
      </c>
      <c r="R34" s="2">
        <v>0</v>
      </c>
      <c r="S34" s="2">
        <v>54</v>
      </c>
      <c r="T34" s="2">
        <v>108</v>
      </c>
      <c r="U34" s="2">
        <v>1</v>
      </c>
      <c r="V34" s="2">
        <v>109</v>
      </c>
    </row>
    <row r="35" spans="1:22" ht="13.5">
      <c r="A35" s="2">
        <v>34</v>
      </c>
      <c r="B35" s="2">
        <v>0</v>
      </c>
      <c r="D35" s="2">
        <v>0</v>
      </c>
      <c r="F35" s="2">
        <v>45</v>
      </c>
      <c r="G35" s="2" t="s">
        <v>662</v>
      </c>
      <c r="H35" s="2">
        <v>1</v>
      </c>
      <c r="I35" s="2" t="s">
        <v>650</v>
      </c>
      <c r="J35" s="2">
        <v>7</v>
      </c>
      <c r="K35" s="2">
        <v>2</v>
      </c>
      <c r="L35" s="2">
        <v>0</v>
      </c>
      <c r="M35" s="2">
        <v>9</v>
      </c>
      <c r="N35" s="2">
        <v>10</v>
      </c>
      <c r="O35" s="2">
        <v>5</v>
      </c>
      <c r="P35" s="2">
        <v>15</v>
      </c>
      <c r="Q35" s="2">
        <v>10</v>
      </c>
      <c r="R35" s="2">
        <v>4</v>
      </c>
      <c r="S35" s="2">
        <v>14</v>
      </c>
      <c r="T35" s="2">
        <v>20</v>
      </c>
      <c r="U35" s="2">
        <v>9</v>
      </c>
      <c r="V35" s="2">
        <v>29</v>
      </c>
    </row>
    <row r="36" spans="1:22" ht="13.5">
      <c r="A36" s="2">
        <v>35</v>
      </c>
      <c r="B36" s="2">
        <v>0</v>
      </c>
      <c r="D36" s="2">
        <v>0</v>
      </c>
      <c r="F36" s="2">
        <v>45</v>
      </c>
      <c r="G36" s="2" t="s">
        <v>662</v>
      </c>
      <c r="H36" s="2">
        <v>2</v>
      </c>
      <c r="I36" s="2" t="s">
        <v>651</v>
      </c>
      <c r="J36" s="2">
        <v>19</v>
      </c>
      <c r="K36" s="2">
        <v>0</v>
      </c>
      <c r="L36" s="2">
        <v>0</v>
      </c>
      <c r="M36" s="2">
        <v>19</v>
      </c>
      <c r="N36" s="2">
        <v>27</v>
      </c>
      <c r="O36" s="2">
        <v>0</v>
      </c>
      <c r="P36" s="2">
        <v>27</v>
      </c>
      <c r="Q36" s="2">
        <v>27</v>
      </c>
      <c r="R36" s="2">
        <v>0</v>
      </c>
      <c r="S36" s="2">
        <v>27</v>
      </c>
      <c r="T36" s="2">
        <v>54</v>
      </c>
      <c r="U36" s="2">
        <v>0</v>
      </c>
      <c r="V36" s="2">
        <v>54</v>
      </c>
    </row>
    <row r="37" spans="1:22" ht="13.5">
      <c r="A37" s="2">
        <v>36</v>
      </c>
      <c r="B37" s="2">
        <v>0</v>
      </c>
      <c r="D37" s="2">
        <v>0</v>
      </c>
      <c r="F37" s="2">
        <v>45</v>
      </c>
      <c r="G37" s="2" t="s">
        <v>662</v>
      </c>
      <c r="H37" s="2">
        <v>3</v>
      </c>
      <c r="I37" s="2" t="s">
        <v>652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</row>
    <row r="38" spans="1:22" ht="13.5">
      <c r="A38" s="2">
        <v>37</v>
      </c>
      <c r="B38" s="2">
        <v>0</v>
      </c>
      <c r="D38" s="2">
        <v>0</v>
      </c>
      <c r="F38" s="2">
        <v>45</v>
      </c>
      <c r="G38" s="2" t="s">
        <v>662</v>
      </c>
      <c r="H38" s="2">
        <v>4</v>
      </c>
      <c r="I38" s="2" t="s">
        <v>653</v>
      </c>
      <c r="J38" s="2"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</row>
    <row r="39" spans="1:22" ht="13.5">
      <c r="A39" s="2">
        <v>38</v>
      </c>
      <c r="B39" s="2">
        <v>0</v>
      </c>
      <c r="D39" s="2">
        <v>0</v>
      </c>
      <c r="F39" s="2">
        <v>50</v>
      </c>
      <c r="G39" s="2" t="s">
        <v>663</v>
      </c>
      <c r="H39" s="2">
        <v>1</v>
      </c>
      <c r="I39" s="2" t="s">
        <v>650</v>
      </c>
      <c r="J39" s="2">
        <v>48</v>
      </c>
      <c r="K39" s="2">
        <v>10</v>
      </c>
      <c r="L39" s="2">
        <v>2</v>
      </c>
      <c r="M39" s="2">
        <v>60</v>
      </c>
      <c r="N39" s="2">
        <v>74</v>
      </c>
      <c r="O39" s="2">
        <v>12</v>
      </c>
      <c r="P39" s="2">
        <v>86</v>
      </c>
      <c r="Q39" s="2">
        <v>68</v>
      </c>
      <c r="R39" s="2">
        <v>13</v>
      </c>
      <c r="S39" s="2">
        <v>81</v>
      </c>
      <c r="T39" s="2">
        <v>142</v>
      </c>
      <c r="U39" s="2">
        <v>25</v>
      </c>
      <c r="V39" s="2">
        <v>167</v>
      </c>
    </row>
    <row r="40" spans="1:22" ht="13.5">
      <c r="A40" s="2">
        <v>39</v>
      </c>
      <c r="B40" s="2">
        <v>0</v>
      </c>
      <c r="D40" s="2">
        <v>0</v>
      </c>
      <c r="F40" s="2">
        <v>50</v>
      </c>
      <c r="G40" s="2" t="s">
        <v>663</v>
      </c>
      <c r="H40" s="2">
        <v>2</v>
      </c>
      <c r="I40" s="2" t="s">
        <v>651</v>
      </c>
      <c r="J40" s="2">
        <v>64</v>
      </c>
      <c r="K40" s="2">
        <v>1</v>
      </c>
      <c r="L40" s="2">
        <v>0</v>
      </c>
      <c r="M40" s="2">
        <v>65</v>
      </c>
      <c r="N40" s="2">
        <v>90</v>
      </c>
      <c r="O40" s="2">
        <v>2</v>
      </c>
      <c r="P40" s="2">
        <v>92</v>
      </c>
      <c r="Q40" s="2">
        <v>85</v>
      </c>
      <c r="R40" s="2">
        <v>1</v>
      </c>
      <c r="S40" s="2">
        <v>86</v>
      </c>
      <c r="T40" s="2">
        <v>175</v>
      </c>
      <c r="U40" s="2">
        <v>3</v>
      </c>
      <c r="V40" s="2">
        <v>178</v>
      </c>
    </row>
    <row r="41" spans="1:22" ht="13.5">
      <c r="A41" s="2">
        <v>40</v>
      </c>
      <c r="B41" s="2">
        <v>0</v>
      </c>
      <c r="D41" s="2">
        <v>0</v>
      </c>
      <c r="F41" s="2">
        <v>50</v>
      </c>
      <c r="G41" s="2" t="s">
        <v>663</v>
      </c>
      <c r="H41" s="2">
        <v>3</v>
      </c>
      <c r="I41" s="2" t="s">
        <v>652</v>
      </c>
      <c r="J41" s="2">
        <v>65</v>
      </c>
      <c r="K41" s="2">
        <v>4</v>
      </c>
      <c r="L41" s="2">
        <v>1</v>
      </c>
      <c r="M41" s="2">
        <v>70</v>
      </c>
      <c r="N41" s="2">
        <v>97</v>
      </c>
      <c r="O41" s="2">
        <v>4</v>
      </c>
      <c r="P41" s="2">
        <v>101</v>
      </c>
      <c r="Q41" s="2">
        <v>89</v>
      </c>
      <c r="R41" s="2">
        <v>5</v>
      </c>
      <c r="S41" s="2">
        <v>94</v>
      </c>
      <c r="T41" s="2">
        <v>186</v>
      </c>
      <c r="U41" s="2">
        <v>9</v>
      </c>
      <c r="V41" s="2">
        <v>195</v>
      </c>
    </row>
    <row r="42" spans="1:22" ht="13.5">
      <c r="A42" s="2">
        <v>41</v>
      </c>
      <c r="B42" s="2">
        <v>0</v>
      </c>
      <c r="D42" s="2">
        <v>0</v>
      </c>
      <c r="F42" s="2">
        <v>50</v>
      </c>
      <c r="G42" s="2" t="s">
        <v>663</v>
      </c>
      <c r="H42" s="2">
        <v>4</v>
      </c>
      <c r="I42" s="2" t="s">
        <v>653</v>
      </c>
      <c r="J42" s="2">
        <v>58</v>
      </c>
      <c r="K42" s="2">
        <v>2</v>
      </c>
      <c r="L42" s="2">
        <v>1</v>
      </c>
      <c r="M42" s="2">
        <v>61</v>
      </c>
      <c r="N42" s="2">
        <v>107</v>
      </c>
      <c r="O42" s="2">
        <v>2</v>
      </c>
      <c r="P42" s="2">
        <v>109</v>
      </c>
      <c r="Q42" s="2">
        <v>103</v>
      </c>
      <c r="R42" s="2">
        <v>5</v>
      </c>
      <c r="S42" s="2">
        <v>108</v>
      </c>
      <c r="T42" s="2">
        <v>210</v>
      </c>
      <c r="U42" s="2">
        <v>7</v>
      </c>
      <c r="V42" s="2">
        <v>217</v>
      </c>
    </row>
    <row r="43" spans="1:22" ht="13.5">
      <c r="A43" s="2">
        <v>42</v>
      </c>
      <c r="B43" s="2">
        <v>0</v>
      </c>
      <c r="D43" s="2">
        <v>0</v>
      </c>
      <c r="F43" s="2">
        <v>55</v>
      </c>
      <c r="G43" s="2" t="s">
        <v>664</v>
      </c>
      <c r="H43" s="2">
        <v>1</v>
      </c>
      <c r="I43" s="2" t="s">
        <v>650</v>
      </c>
      <c r="J43" s="2">
        <v>73</v>
      </c>
      <c r="K43" s="2">
        <v>2</v>
      </c>
      <c r="L43" s="2">
        <v>1</v>
      </c>
      <c r="M43" s="2">
        <v>76</v>
      </c>
      <c r="N43" s="2">
        <v>108</v>
      </c>
      <c r="O43" s="2">
        <v>3</v>
      </c>
      <c r="P43" s="2">
        <v>111</v>
      </c>
      <c r="Q43" s="2">
        <v>99</v>
      </c>
      <c r="R43" s="2">
        <v>3</v>
      </c>
      <c r="S43" s="2">
        <v>102</v>
      </c>
      <c r="T43" s="2">
        <v>207</v>
      </c>
      <c r="U43" s="2">
        <v>6</v>
      </c>
      <c r="V43" s="2">
        <v>213</v>
      </c>
    </row>
    <row r="44" spans="1:22" ht="13.5">
      <c r="A44" s="2">
        <v>43</v>
      </c>
      <c r="B44" s="2">
        <v>0</v>
      </c>
      <c r="D44" s="2">
        <v>0</v>
      </c>
      <c r="F44" s="2">
        <v>55</v>
      </c>
      <c r="G44" s="2" t="s">
        <v>664</v>
      </c>
      <c r="H44" s="2">
        <v>2</v>
      </c>
      <c r="I44" s="2" t="s">
        <v>651</v>
      </c>
      <c r="J44" s="2">
        <v>65</v>
      </c>
      <c r="K44" s="2">
        <v>2</v>
      </c>
      <c r="L44" s="2">
        <v>2</v>
      </c>
      <c r="M44" s="2">
        <v>69</v>
      </c>
      <c r="N44" s="2">
        <v>83</v>
      </c>
      <c r="O44" s="2">
        <v>5</v>
      </c>
      <c r="P44" s="2">
        <v>88</v>
      </c>
      <c r="Q44" s="2">
        <v>92</v>
      </c>
      <c r="R44" s="2">
        <v>5</v>
      </c>
      <c r="S44" s="2">
        <v>97</v>
      </c>
      <c r="T44" s="2">
        <v>175</v>
      </c>
      <c r="U44" s="2">
        <v>10</v>
      </c>
      <c r="V44" s="2">
        <v>185</v>
      </c>
    </row>
    <row r="45" spans="1:22" ht="13.5">
      <c r="A45" s="2">
        <v>44</v>
      </c>
      <c r="B45" s="2">
        <v>0</v>
      </c>
      <c r="D45" s="2">
        <v>0</v>
      </c>
      <c r="F45" s="2">
        <v>55</v>
      </c>
      <c r="G45" s="2" t="s">
        <v>664</v>
      </c>
      <c r="H45" s="2">
        <v>3</v>
      </c>
      <c r="I45" s="2" t="s">
        <v>652</v>
      </c>
      <c r="J45" s="2">
        <v>82</v>
      </c>
      <c r="K45" s="2">
        <v>28</v>
      </c>
      <c r="L45" s="2">
        <v>3</v>
      </c>
      <c r="M45" s="2">
        <v>113</v>
      </c>
      <c r="N45" s="2">
        <v>108</v>
      </c>
      <c r="O45" s="2">
        <v>28</v>
      </c>
      <c r="P45" s="2">
        <v>136</v>
      </c>
      <c r="Q45" s="2">
        <v>121</v>
      </c>
      <c r="R45" s="2">
        <v>35</v>
      </c>
      <c r="S45" s="2">
        <v>156</v>
      </c>
      <c r="T45" s="2">
        <v>229</v>
      </c>
      <c r="U45" s="2">
        <v>63</v>
      </c>
      <c r="V45" s="2">
        <v>292</v>
      </c>
    </row>
    <row r="46" spans="1:22" ht="13.5">
      <c r="A46" s="2">
        <v>45</v>
      </c>
      <c r="B46" s="2">
        <v>0</v>
      </c>
      <c r="D46" s="2">
        <v>0</v>
      </c>
      <c r="F46" s="2">
        <v>55</v>
      </c>
      <c r="G46" s="2" t="s">
        <v>664</v>
      </c>
      <c r="H46" s="2">
        <v>4</v>
      </c>
      <c r="I46" s="2" t="s">
        <v>653</v>
      </c>
      <c r="J46" s="2">
        <v>63</v>
      </c>
      <c r="K46" s="2">
        <v>1</v>
      </c>
      <c r="L46" s="2">
        <v>0</v>
      </c>
      <c r="M46" s="2">
        <v>64</v>
      </c>
      <c r="N46" s="2">
        <v>80</v>
      </c>
      <c r="O46" s="2">
        <v>1</v>
      </c>
      <c r="P46" s="2">
        <v>81</v>
      </c>
      <c r="Q46" s="2">
        <v>80</v>
      </c>
      <c r="R46" s="2">
        <v>0</v>
      </c>
      <c r="S46" s="2">
        <v>80</v>
      </c>
      <c r="T46" s="2">
        <v>160</v>
      </c>
      <c r="U46" s="2">
        <v>1</v>
      </c>
      <c r="V46" s="2">
        <v>161</v>
      </c>
    </row>
    <row r="47" spans="1:22" ht="13.5">
      <c r="A47" s="2">
        <v>46</v>
      </c>
      <c r="B47" s="2">
        <v>0</v>
      </c>
      <c r="D47" s="2">
        <v>0</v>
      </c>
      <c r="F47" s="2">
        <v>55</v>
      </c>
      <c r="G47" s="2" t="s">
        <v>664</v>
      </c>
      <c r="H47" s="2">
        <v>5</v>
      </c>
      <c r="I47" s="2" t="s">
        <v>654</v>
      </c>
      <c r="J47" s="2">
        <v>32</v>
      </c>
      <c r="K47" s="2">
        <v>9</v>
      </c>
      <c r="L47" s="2">
        <v>1</v>
      </c>
      <c r="M47" s="2">
        <v>42</v>
      </c>
      <c r="N47" s="2">
        <v>38</v>
      </c>
      <c r="O47" s="2">
        <v>9</v>
      </c>
      <c r="P47" s="2">
        <v>47</v>
      </c>
      <c r="Q47" s="2">
        <v>46</v>
      </c>
      <c r="R47" s="2">
        <v>1</v>
      </c>
      <c r="S47" s="2">
        <v>47</v>
      </c>
      <c r="T47" s="2">
        <v>84</v>
      </c>
      <c r="U47" s="2">
        <v>10</v>
      </c>
      <c r="V47" s="2">
        <v>94</v>
      </c>
    </row>
    <row r="48" spans="1:22" ht="13.5">
      <c r="A48" s="2">
        <v>47</v>
      </c>
      <c r="B48" s="2">
        <v>0</v>
      </c>
      <c r="D48" s="2">
        <v>0</v>
      </c>
      <c r="F48" s="2">
        <v>65</v>
      </c>
      <c r="G48" s="2" t="s">
        <v>665</v>
      </c>
      <c r="H48" s="2">
        <v>1</v>
      </c>
      <c r="I48" s="2" t="s">
        <v>650</v>
      </c>
      <c r="J48" s="2">
        <v>44</v>
      </c>
      <c r="K48" s="2">
        <v>7</v>
      </c>
      <c r="L48" s="2">
        <v>0</v>
      </c>
      <c r="M48" s="2">
        <v>51</v>
      </c>
      <c r="N48" s="2">
        <v>69</v>
      </c>
      <c r="O48" s="2">
        <v>8</v>
      </c>
      <c r="P48" s="2">
        <v>77</v>
      </c>
      <c r="Q48" s="2">
        <v>56</v>
      </c>
      <c r="R48" s="2">
        <v>13</v>
      </c>
      <c r="S48" s="2">
        <v>69</v>
      </c>
      <c r="T48" s="2">
        <v>125</v>
      </c>
      <c r="U48" s="2">
        <v>21</v>
      </c>
      <c r="V48" s="2">
        <v>146</v>
      </c>
    </row>
    <row r="49" spans="1:22" ht="13.5">
      <c r="A49" s="2">
        <v>48</v>
      </c>
      <c r="B49" s="2">
        <v>0</v>
      </c>
      <c r="D49" s="2">
        <v>0</v>
      </c>
      <c r="F49" s="2">
        <v>65</v>
      </c>
      <c r="G49" s="2" t="s">
        <v>665</v>
      </c>
      <c r="H49" s="2">
        <v>2</v>
      </c>
      <c r="I49" s="2" t="s">
        <v>651</v>
      </c>
      <c r="J49" s="2">
        <v>22</v>
      </c>
      <c r="K49" s="2">
        <v>0</v>
      </c>
      <c r="L49" s="2">
        <v>0</v>
      </c>
      <c r="M49" s="2">
        <v>22</v>
      </c>
      <c r="N49" s="2">
        <v>28</v>
      </c>
      <c r="O49" s="2">
        <v>0</v>
      </c>
      <c r="P49" s="2">
        <v>28</v>
      </c>
      <c r="Q49" s="2">
        <v>36</v>
      </c>
      <c r="R49" s="2">
        <v>0</v>
      </c>
      <c r="S49" s="2">
        <v>36</v>
      </c>
      <c r="T49" s="2">
        <v>64</v>
      </c>
      <c r="U49" s="2">
        <v>0</v>
      </c>
      <c r="V49" s="2">
        <v>64</v>
      </c>
    </row>
    <row r="50" spans="1:22" ht="13.5">
      <c r="A50" s="2">
        <v>49</v>
      </c>
      <c r="B50" s="2">
        <v>0</v>
      </c>
      <c r="D50" s="2">
        <v>0</v>
      </c>
      <c r="F50" s="2">
        <v>65</v>
      </c>
      <c r="G50" s="2" t="s">
        <v>665</v>
      </c>
      <c r="H50" s="2">
        <v>3</v>
      </c>
      <c r="I50" s="2" t="s">
        <v>652</v>
      </c>
      <c r="J50" s="2">
        <v>10</v>
      </c>
      <c r="K50" s="2">
        <v>0</v>
      </c>
      <c r="L50" s="2">
        <v>1</v>
      </c>
      <c r="M50" s="2">
        <v>11</v>
      </c>
      <c r="N50" s="2">
        <v>13</v>
      </c>
      <c r="O50" s="2">
        <v>0</v>
      </c>
      <c r="P50" s="2">
        <v>13</v>
      </c>
      <c r="Q50" s="2">
        <v>17</v>
      </c>
      <c r="R50" s="2">
        <v>1</v>
      </c>
      <c r="S50" s="2">
        <v>18</v>
      </c>
      <c r="T50" s="2">
        <v>30</v>
      </c>
      <c r="U50" s="2">
        <v>1</v>
      </c>
      <c r="V50" s="2">
        <v>31</v>
      </c>
    </row>
    <row r="51" spans="1:22" ht="13.5">
      <c r="A51" s="2">
        <v>50</v>
      </c>
      <c r="B51" s="2">
        <v>0</v>
      </c>
      <c r="D51" s="2">
        <v>0</v>
      </c>
      <c r="F51" s="2">
        <v>65</v>
      </c>
      <c r="G51" s="2" t="s">
        <v>665</v>
      </c>
      <c r="H51" s="2">
        <v>4</v>
      </c>
      <c r="I51" s="2" t="s">
        <v>653</v>
      </c>
      <c r="J51" s="2">
        <v>35</v>
      </c>
      <c r="K51" s="2">
        <v>0</v>
      </c>
      <c r="L51" s="2">
        <v>0</v>
      </c>
      <c r="M51" s="2">
        <v>35</v>
      </c>
      <c r="N51" s="2">
        <v>49</v>
      </c>
      <c r="O51" s="2">
        <v>0</v>
      </c>
      <c r="P51" s="2">
        <v>49</v>
      </c>
      <c r="Q51" s="2">
        <v>62</v>
      </c>
      <c r="R51" s="2">
        <v>0</v>
      </c>
      <c r="S51" s="2">
        <v>62</v>
      </c>
      <c r="T51" s="2">
        <v>111</v>
      </c>
      <c r="U51" s="2">
        <v>0</v>
      </c>
      <c r="V51" s="2">
        <v>111</v>
      </c>
    </row>
    <row r="52" spans="1:22" ht="13.5">
      <c r="A52" s="2">
        <v>51</v>
      </c>
      <c r="B52" s="2">
        <v>0</v>
      </c>
      <c r="D52" s="2">
        <v>0</v>
      </c>
      <c r="F52" s="2">
        <v>75</v>
      </c>
      <c r="G52" s="2" t="s">
        <v>666</v>
      </c>
      <c r="H52" s="2">
        <v>1</v>
      </c>
      <c r="I52" s="2" t="s">
        <v>650</v>
      </c>
      <c r="J52" s="2"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</row>
    <row r="53" spans="1:22" ht="13.5">
      <c r="A53" s="2">
        <v>52</v>
      </c>
      <c r="B53" s="2">
        <v>0</v>
      </c>
      <c r="D53" s="2">
        <v>0</v>
      </c>
      <c r="F53" s="2">
        <v>75</v>
      </c>
      <c r="G53" s="2" t="s">
        <v>666</v>
      </c>
      <c r="H53" s="2">
        <v>2</v>
      </c>
      <c r="I53" s="2" t="s">
        <v>651</v>
      </c>
      <c r="J53" s="2"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</row>
    <row r="54" spans="1:22" ht="13.5">
      <c r="A54" s="2">
        <v>53</v>
      </c>
      <c r="B54" s="2">
        <v>0</v>
      </c>
      <c r="D54" s="2">
        <v>0</v>
      </c>
      <c r="F54" s="2">
        <v>85</v>
      </c>
      <c r="G54" s="2" t="s">
        <v>667</v>
      </c>
      <c r="H54" s="2">
        <v>1</v>
      </c>
      <c r="I54" s="2" t="s">
        <v>650</v>
      </c>
      <c r="J54" s="2">
        <v>74</v>
      </c>
      <c r="K54" s="2">
        <v>23</v>
      </c>
      <c r="L54" s="2">
        <v>2</v>
      </c>
      <c r="M54" s="2">
        <v>99</v>
      </c>
      <c r="N54" s="2">
        <v>117</v>
      </c>
      <c r="O54" s="2">
        <v>25</v>
      </c>
      <c r="P54" s="2">
        <v>142</v>
      </c>
      <c r="Q54" s="2">
        <v>97</v>
      </c>
      <c r="R54" s="2">
        <v>16</v>
      </c>
      <c r="S54" s="2">
        <v>113</v>
      </c>
      <c r="T54" s="2">
        <v>214</v>
      </c>
      <c r="U54" s="2">
        <v>41</v>
      </c>
      <c r="V54" s="2">
        <v>255</v>
      </c>
    </row>
    <row r="55" spans="1:22" ht="13.5">
      <c r="A55" s="2">
        <v>54</v>
      </c>
      <c r="B55" s="2">
        <v>0</v>
      </c>
      <c r="D55" s="2">
        <v>0</v>
      </c>
      <c r="F55" s="2">
        <v>85</v>
      </c>
      <c r="G55" s="2" t="s">
        <v>667</v>
      </c>
      <c r="H55" s="2">
        <v>2</v>
      </c>
      <c r="I55" s="2" t="s">
        <v>651</v>
      </c>
      <c r="J55" s="2">
        <v>76</v>
      </c>
      <c r="K55" s="2">
        <v>26</v>
      </c>
      <c r="L55" s="2">
        <v>5</v>
      </c>
      <c r="M55" s="2">
        <v>107</v>
      </c>
      <c r="N55" s="2">
        <v>95</v>
      </c>
      <c r="O55" s="2">
        <v>42</v>
      </c>
      <c r="P55" s="2">
        <v>137</v>
      </c>
      <c r="Q55" s="2">
        <v>97</v>
      </c>
      <c r="R55" s="2">
        <v>40</v>
      </c>
      <c r="S55" s="2">
        <v>137</v>
      </c>
      <c r="T55" s="2">
        <v>192</v>
      </c>
      <c r="U55" s="2">
        <v>82</v>
      </c>
      <c r="V55" s="2">
        <v>274</v>
      </c>
    </row>
    <row r="56" spans="1:22" ht="13.5">
      <c r="A56" s="2">
        <v>55</v>
      </c>
      <c r="B56" s="2">
        <v>0</v>
      </c>
      <c r="D56" s="2">
        <v>0</v>
      </c>
      <c r="F56" s="2">
        <v>85</v>
      </c>
      <c r="G56" s="2" t="s">
        <v>667</v>
      </c>
      <c r="H56" s="2">
        <v>3</v>
      </c>
      <c r="I56" s="2" t="s">
        <v>652</v>
      </c>
      <c r="J56" s="2">
        <v>49</v>
      </c>
      <c r="K56" s="2">
        <v>9</v>
      </c>
      <c r="L56" s="2">
        <v>1</v>
      </c>
      <c r="M56" s="2">
        <v>59</v>
      </c>
      <c r="N56" s="2">
        <v>74</v>
      </c>
      <c r="O56" s="2">
        <v>9</v>
      </c>
      <c r="P56" s="2">
        <v>83</v>
      </c>
      <c r="Q56" s="2">
        <v>59</v>
      </c>
      <c r="R56" s="2">
        <v>3</v>
      </c>
      <c r="S56" s="2">
        <v>62</v>
      </c>
      <c r="T56" s="2">
        <v>133</v>
      </c>
      <c r="U56" s="2">
        <v>12</v>
      </c>
      <c r="V56" s="2">
        <v>145</v>
      </c>
    </row>
    <row r="57" spans="1:22" ht="13.5">
      <c r="A57" s="2">
        <v>56</v>
      </c>
      <c r="B57" s="2">
        <v>0</v>
      </c>
      <c r="D57" s="2">
        <v>0</v>
      </c>
      <c r="F57" s="2">
        <v>85</v>
      </c>
      <c r="G57" s="2" t="s">
        <v>667</v>
      </c>
      <c r="H57" s="2">
        <v>4</v>
      </c>
      <c r="I57" s="2" t="s">
        <v>653</v>
      </c>
      <c r="J57" s="2">
        <v>101</v>
      </c>
      <c r="K57" s="2">
        <v>14</v>
      </c>
      <c r="L57" s="2">
        <v>1</v>
      </c>
      <c r="M57" s="2">
        <v>116</v>
      </c>
      <c r="N57" s="2">
        <v>149</v>
      </c>
      <c r="O57" s="2">
        <v>13</v>
      </c>
      <c r="P57" s="2">
        <v>162</v>
      </c>
      <c r="Q57" s="2">
        <v>120</v>
      </c>
      <c r="R57" s="2">
        <v>9</v>
      </c>
      <c r="S57" s="2">
        <v>129</v>
      </c>
      <c r="T57" s="2">
        <v>269</v>
      </c>
      <c r="U57" s="2">
        <v>22</v>
      </c>
      <c r="V57" s="2">
        <v>291</v>
      </c>
    </row>
    <row r="58" spans="1:22" ht="13.5">
      <c r="A58" s="2">
        <v>57</v>
      </c>
      <c r="B58" s="2">
        <v>0</v>
      </c>
      <c r="D58" s="2">
        <v>0</v>
      </c>
      <c r="F58" s="2">
        <v>85</v>
      </c>
      <c r="G58" s="2" t="s">
        <v>667</v>
      </c>
      <c r="H58" s="2">
        <v>5</v>
      </c>
      <c r="I58" s="2" t="s">
        <v>654</v>
      </c>
      <c r="J58" s="2">
        <v>47</v>
      </c>
      <c r="K58" s="2">
        <v>2</v>
      </c>
      <c r="L58" s="2">
        <v>0</v>
      </c>
      <c r="M58" s="2">
        <v>49</v>
      </c>
      <c r="N58" s="2">
        <v>78</v>
      </c>
      <c r="O58" s="2">
        <v>2</v>
      </c>
      <c r="P58" s="2">
        <v>80</v>
      </c>
      <c r="Q58" s="2">
        <v>69</v>
      </c>
      <c r="R58" s="2">
        <v>2</v>
      </c>
      <c r="S58" s="2">
        <v>71</v>
      </c>
      <c r="T58" s="2">
        <v>147</v>
      </c>
      <c r="U58" s="2">
        <v>4</v>
      </c>
      <c r="V58" s="2">
        <v>151</v>
      </c>
    </row>
    <row r="59" spans="1:22" ht="13.5">
      <c r="A59" s="2">
        <v>58</v>
      </c>
      <c r="B59" s="2">
        <v>0</v>
      </c>
      <c r="D59" s="2">
        <v>0</v>
      </c>
      <c r="F59" s="2">
        <v>85</v>
      </c>
      <c r="G59" s="2" t="s">
        <v>667</v>
      </c>
      <c r="H59" s="2">
        <v>6</v>
      </c>
      <c r="I59" s="2" t="s">
        <v>661</v>
      </c>
      <c r="J59" s="2">
        <v>57</v>
      </c>
      <c r="K59" s="2">
        <v>6</v>
      </c>
      <c r="L59" s="2">
        <v>4</v>
      </c>
      <c r="M59" s="2">
        <v>67</v>
      </c>
      <c r="N59" s="2">
        <v>85</v>
      </c>
      <c r="O59" s="2">
        <v>8</v>
      </c>
      <c r="P59" s="2">
        <v>93</v>
      </c>
      <c r="Q59" s="2">
        <v>77</v>
      </c>
      <c r="R59" s="2">
        <v>15</v>
      </c>
      <c r="S59" s="2">
        <v>92</v>
      </c>
      <c r="T59" s="2">
        <v>162</v>
      </c>
      <c r="U59" s="2">
        <v>23</v>
      </c>
      <c r="V59" s="2">
        <v>185</v>
      </c>
    </row>
    <row r="60" spans="1:22" ht="13.5">
      <c r="A60" s="2">
        <v>59</v>
      </c>
      <c r="B60" s="2">
        <v>0</v>
      </c>
      <c r="D60" s="2">
        <v>0</v>
      </c>
      <c r="F60" s="2">
        <v>85</v>
      </c>
      <c r="G60" s="2" t="s">
        <v>667</v>
      </c>
      <c r="H60" s="2">
        <v>7</v>
      </c>
      <c r="I60" s="2" t="s">
        <v>668</v>
      </c>
      <c r="J60" s="2">
        <v>81</v>
      </c>
      <c r="K60" s="2">
        <v>45</v>
      </c>
      <c r="L60" s="2">
        <v>2</v>
      </c>
      <c r="M60" s="2">
        <v>128</v>
      </c>
      <c r="N60" s="2">
        <v>92</v>
      </c>
      <c r="O60" s="2">
        <v>41</v>
      </c>
      <c r="P60" s="2">
        <v>133</v>
      </c>
      <c r="Q60" s="2">
        <v>60</v>
      </c>
      <c r="R60" s="2">
        <v>18</v>
      </c>
      <c r="S60" s="2">
        <v>78</v>
      </c>
      <c r="T60" s="2">
        <v>152</v>
      </c>
      <c r="U60" s="2">
        <v>59</v>
      </c>
      <c r="V60" s="2">
        <v>211</v>
      </c>
    </row>
    <row r="61" spans="1:22" ht="13.5">
      <c r="A61" s="2">
        <v>60</v>
      </c>
      <c r="B61" s="2">
        <v>0</v>
      </c>
      <c r="D61" s="2">
        <v>0</v>
      </c>
      <c r="F61" s="2">
        <v>90</v>
      </c>
      <c r="G61" s="2" t="s">
        <v>669</v>
      </c>
      <c r="H61" s="2">
        <v>1</v>
      </c>
      <c r="I61" s="2" t="s">
        <v>650</v>
      </c>
      <c r="J61" s="2">
        <v>89</v>
      </c>
      <c r="K61" s="2">
        <v>2</v>
      </c>
      <c r="L61" s="2">
        <v>0</v>
      </c>
      <c r="M61" s="2">
        <v>91</v>
      </c>
      <c r="N61" s="2">
        <v>123</v>
      </c>
      <c r="O61" s="2">
        <v>1</v>
      </c>
      <c r="P61" s="2">
        <v>124</v>
      </c>
      <c r="Q61" s="2">
        <v>118</v>
      </c>
      <c r="R61" s="2">
        <v>1</v>
      </c>
      <c r="S61" s="2">
        <v>119</v>
      </c>
      <c r="T61" s="2">
        <v>241</v>
      </c>
      <c r="U61" s="2">
        <v>2</v>
      </c>
      <c r="V61" s="2">
        <v>243</v>
      </c>
    </row>
    <row r="62" spans="1:22" ht="13.5">
      <c r="A62" s="2">
        <v>61</v>
      </c>
      <c r="B62" s="2">
        <v>0</v>
      </c>
      <c r="D62" s="2">
        <v>0</v>
      </c>
      <c r="F62" s="2">
        <v>90</v>
      </c>
      <c r="G62" s="2" t="s">
        <v>669</v>
      </c>
      <c r="H62" s="2">
        <v>2</v>
      </c>
      <c r="I62" s="2" t="s">
        <v>651</v>
      </c>
      <c r="J62" s="2">
        <v>56</v>
      </c>
      <c r="K62" s="2">
        <v>3</v>
      </c>
      <c r="L62" s="2">
        <v>1</v>
      </c>
      <c r="M62" s="2">
        <v>60</v>
      </c>
      <c r="N62" s="2">
        <v>75</v>
      </c>
      <c r="O62" s="2">
        <v>6</v>
      </c>
      <c r="P62" s="2">
        <v>81</v>
      </c>
      <c r="Q62" s="2">
        <v>84</v>
      </c>
      <c r="R62" s="2">
        <v>7</v>
      </c>
      <c r="S62" s="2">
        <v>91</v>
      </c>
      <c r="T62" s="2">
        <v>159</v>
      </c>
      <c r="U62" s="2">
        <v>13</v>
      </c>
      <c r="V62" s="2">
        <v>172</v>
      </c>
    </row>
    <row r="63" spans="1:22" ht="13.5">
      <c r="A63" s="2">
        <v>62</v>
      </c>
      <c r="B63" s="2">
        <v>0</v>
      </c>
      <c r="D63" s="2">
        <v>0</v>
      </c>
      <c r="F63" s="2">
        <v>90</v>
      </c>
      <c r="G63" s="2" t="s">
        <v>669</v>
      </c>
      <c r="H63" s="2">
        <v>3</v>
      </c>
      <c r="I63" s="2" t="s">
        <v>652</v>
      </c>
      <c r="J63" s="2">
        <v>22</v>
      </c>
      <c r="K63" s="2">
        <v>0</v>
      </c>
      <c r="L63" s="2">
        <v>0</v>
      </c>
      <c r="M63" s="2">
        <v>22</v>
      </c>
      <c r="N63" s="2">
        <v>39</v>
      </c>
      <c r="O63" s="2">
        <v>0</v>
      </c>
      <c r="P63" s="2">
        <v>39</v>
      </c>
      <c r="Q63" s="2">
        <v>39</v>
      </c>
      <c r="R63" s="2">
        <v>0</v>
      </c>
      <c r="S63" s="2">
        <v>39</v>
      </c>
      <c r="T63" s="2">
        <v>78</v>
      </c>
      <c r="U63" s="2">
        <v>0</v>
      </c>
      <c r="V63" s="2">
        <v>78</v>
      </c>
    </row>
    <row r="64" spans="1:22" ht="13.5">
      <c r="A64" s="2">
        <v>63</v>
      </c>
      <c r="B64" s="2">
        <v>0</v>
      </c>
      <c r="D64" s="2">
        <v>0</v>
      </c>
      <c r="F64" s="2">
        <v>90</v>
      </c>
      <c r="G64" s="2" t="s">
        <v>669</v>
      </c>
      <c r="H64" s="2">
        <v>4</v>
      </c>
      <c r="I64" s="2" t="s">
        <v>653</v>
      </c>
      <c r="J64" s="2">
        <v>61</v>
      </c>
      <c r="K64" s="2">
        <v>2</v>
      </c>
      <c r="L64" s="2">
        <v>0</v>
      </c>
      <c r="M64" s="2">
        <v>63</v>
      </c>
      <c r="N64" s="2">
        <v>82</v>
      </c>
      <c r="O64" s="2">
        <v>2</v>
      </c>
      <c r="P64" s="2">
        <v>84</v>
      </c>
      <c r="Q64" s="2">
        <v>77</v>
      </c>
      <c r="R64" s="2">
        <v>0</v>
      </c>
      <c r="S64" s="2">
        <v>77</v>
      </c>
      <c r="T64" s="2">
        <v>159</v>
      </c>
      <c r="U64" s="2">
        <v>2</v>
      </c>
      <c r="V64" s="2">
        <v>161</v>
      </c>
    </row>
    <row r="65" spans="1:22" ht="13.5">
      <c r="A65" s="2">
        <v>64</v>
      </c>
      <c r="B65" s="2">
        <v>0</v>
      </c>
      <c r="D65" s="2">
        <v>0</v>
      </c>
      <c r="F65" s="2">
        <v>90</v>
      </c>
      <c r="G65" s="2" t="s">
        <v>669</v>
      </c>
      <c r="H65" s="2">
        <v>5</v>
      </c>
      <c r="I65" s="2" t="s">
        <v>654</v>
      </c>
      <c r="J65" s="2">
        <v>43</v>
      </c>
      <c r="K65" s="2">
        <v>12</v>
      </c>
      <c r="L65" s="2">
        <v>1</v>
      </c>
      <c r="M65" s="2">
        <v>56</v>
      </c>
      <c r="N65" s="2">
        <v>48</v>
      </c>
      <c r="O65" s="2">
        <v>13</v>
      </c>
      <c r="P65" s="2">
        <v>61</v>
      </c>
      <c r="Q65" s="2">
        <v>43</v>
      </c>
      <c r="R65" s="2">
        <v>13</v>
      </c>
      <c r="S65" s="2">
        <v>56</v>
      </c>
      <c r="T65" s="2">
        <v>91</v>
      </c>
      <c r="U65" s="2">
        <v>26</v>
      </c>
      <c r="V65" s="2">
        <v>117</v>
      </c>
    </row>
    <row r="66" spans="1:22" ht="13.5">
      <c r="A66" s="2">
        <v>65</v>
      </c>
      <c r="B66" s="2">
        <v>0</v>
      </c>
      <c r="D66" s="2">
        <v>0</v>
      </c>
      <c r="F66" s="2">
        <v>95</v>
      </c>
      <c r="G66" s="2" t="s">
        <v>670</v>
      </c>
      <c r="H66" s="2">
        <v>1</v>
      </c>
      <c r="I66" s="2" t="s">
        <v>650</v>
      </c>
      <c r="J66" s="2"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</row>
    <row r="67" spans="1:22" ht="13.5">
      <c r="A67" s="2">
        <v>66</v>
      </c>
      <c r="B67" s="2">
        <v>0</v>
      </c>
      <c r="D67" s="2">
        <v>0</v>
      </c>
      <c r="F67" s="2">
        <v>95</v>
      </c>
      <c r="G67" s="2" t="s">
        <v>670</v>
      </c>
      <c r="H67" s="2">
        <v>2</v>
      </c>
      <c r="I67" s="2" t="s">
        <v>651</v>
      </c>
      <c r="J67" s="2"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</row>
    <row r="68" spans="1:22" ht="13.5">
      <c r="A68" s="2">
        <v>67</v>
      </c>
      <c r="B68" s="2">
        <v>0</v>
      </c>
      <c r="D68" s="2">
        <v>0</v>
      </c>
      <c r="F68" s="2">
        <v>95</v>
      </c>
      <c r="G68" s="2" t="s">
        <v>670</v>
      </c>
      <c r="H68" s="2">
        <v>3</v>
      </c>
      <c r="I68" s="2" t="s">
        <v>652</v>
      </c>
      <c r="J68" s="2">
        <v>34</v>
      </c>
      <c r="K68" s="2">
        <v>0</v>
      </c>
      <c r="L68" s="2">
        <v>0</v>
      </c>
      <c r="M68" s="2">
        <v>34</v>
      </c>
      <c r="N68" s="2">
        <v>17</v>
      </c>
      <c r="O68" s="2">
        <v>0</v>
      </c>
      <c r="P68" s="2">
        <v>17</v>
      </c>
      <c r="Q68" s="2">
        <v>17</v>
      </c>
      <c r="R68" s="2">
        <v>0</v>
      </c>
      <c r="S68" s="2">
        <v>17</v>
      </c>
      <c r="T68" s="2">
        <v>34</v>
      </c>
      <c r="U68" s="2">
        <v>0</v>
      </c>
      <c r="V68" s="2">
        <v>34</v>
      </c>
    </row>
    <row r="69" spans="1:22" ht="13.5">
      <c r="A69" s="2">
        <v>68</v>
      </c>
      <c r="B69" s="2">
        <v>0</v>
      </c>
      <c r="D69" s="2">
        <v>0</v>
      </c>
      <c r="F69" s="2">
        <v>100</v>
      </c>
      <c r="G69" s="2" t="s">
        <v>671</v>
      </c>
      <c r="H69" s="2">
        <v>1</v>
      </c>
      <c r="I69" s="2" t="s">
        <v>650</v>
      </c>
      <c r="J69" s="2">
        <v>4</v>
      </c>
      <c r="K69" s="2">
        <v>0</v>
      </c>
      <c r="L69" s="2">
        <v>0</v>
      </c>
      <c r="M69" s="2">
        <v>4</v>
      </c>
      <c r="N69" s="2">
        <v>9</v>
      </c>
      <c r="O69" s="2">
        <v>0</v>
      </c>
      <c r="P69" s="2">
        <v>9</v>
      </c>
      <c r="Q69" s="2">
        <v>7</v>
      </c>
      <c r="R69" s="2">
        <v>0</v>
      </c>
      <c r="S69" s="2">
        <v>7</v>
      </c>
      <c r="T69" s="2">
        <v>16</v>
      </c>
      <c r="U69" s="2">
        <v>0</v>
      </c>
      <c r="V69" s="2">
        <v>16</v>
      </c>
    </row>
    <row r="70" spans="1:22" ht="13.5">
      <c r="A70" s="2">
        <v>69</v>
      </c>
      <c r="B70" s="2">
        <v>0</v>
      </c>
      <c r="D70" s="2">
        <v>0</v>
      </c>
      <c r="F70" s="2">
        <v>100</v>
      </c>
      <c r="G70" s="2" t="s">
        <v>671</v>
      </c>
      <c r="H70" s="2">
        <v>2</v>
      </c>
      <c r="I70" s="2" t="s">
        <v>651</v>
      </c>
      <c r="J70" s="2">
        <v>2</v>
      </c>
      <c r="K70" s="2">
        <v>0</v>
      </c>
      <c r="L70" s="2">
        <v>0</v>
      </c>
      <c r="M70" s="2">
        <v>2</v>
      </c>
      <c r="N70" s="2">
        <v>3</v>
      </c>
      <c r="O70" s="2">
        <v>0</v>
      </c>
      <c r="P70" s="2">
        <v>3</v>
      </c>
      <c r="Q70" s="2">
        <v>3</v>
      </c>
      <c r="R70" s="2">
        <v>0</v>
      </c>
      <c r="S70" s="2">
        <v>3</v>
      </c>
      <c r="T70" s="2">
        <v>6</v>
      </c>
      <c r="U70" s="2">
        <v>0</v>
      </c>
      <c r="V70" s="2">
        <v>6</v>
      </c>
    </row>
    <row r="71" spans="1:22" ht="13.5">
      <c r="A71" s="2">
        <v>70</v>
      </c>
      <c r="B71" s="2">
        <v>0</v>
      </c>
      <c r="D71" s="2">
        <v>0</v>
      </c>
      <c r="F71" s="2">
        <v>100</v>
      </c>
      <c r="G71" s="2" t="s">
        <v>671</v>
      </c>
      <c r="H71" s="2">
        <v>3</v>
      </c>
      <c r="I71" s="2" t="s">
        <v>652</v>
      </c>
      <c r="J71" s="2"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</row>
    <row r="72" spans="1:22" ht="13.5">
      <c r="A72" s="2">
        <v>71</v>
      </c>
      <c r="B72" s="2">
        <v>0</v>
      </c>
      <c r="D72" s="2">
        <v>0</v>
      </c>
      <c r="F72" s="2">
        <v>100</v>
      </c>
      <c r="G72" s="2" t="s">
        <v>671</v>
      </c>
      <c r="H72" s="2">
        <v>4</v>
      </c>
      <c r="I72" s="2" t="s">
        <v>653</v>
      </c>
      <c r="J72" s="2">
        <v>8</v>
      </c>
      <c r="K72" s="2">
        <v>0</v>
      </c>
      <c r="L72" s="2">
        <v>0</v>
      </c>
      <c r="M72" s="2">
        <v>8</v>
      </c>
      <c r="N72" s="2">
        <v>12</v>
      </c>
      <c r="O72" s="2">
        <v>0</v>
      </c>
      <c r="P72" s="2">
        <v>12</v>
      </c>
      <c r="Q72" s="2">
        <v>13</v>
      </c>
      <c r="R72" s="2">
        <v>0</v>
      </c>
      <c r="S72" s="2">
        <v>13</v>
      </c>
      <c r="T72" s="2">
        <v>25</v>
      </c>
      <c r="U72" s="2">
        <v>0</v>
      </c>
      <c r="V72" s="2">
        <v>25</v>
      </c>
    </row>
    <row r="73" spans="1:22" ht="13.5">
      <c r="A73" s="2">
        <v>72</v>
      </c>
      <c r="B73" s="2">
        <v>0</v>
      </c>
      <c r="D73" s="2">
        <v>0</v>
      </c>
      <c r="F73" s="2">
        <v>105</v>
      </c>
      <c r="G73" s="2" t="s">
        <v>672</v>
      </c>
      <c r="H73" s="2">
        <v>1</v>
      </c>
      <c r="I73" s="2" t="s">
        <v>650</v>
      </c>
      <c r="J73" s="2">
        <v>2</v>
      </c>
      <c r="K73" s="2">
        <v>0</v>
      </c>
      <c r="L73" s="2">
        <v>0</v>
      </c>
      <c r="M73" s="2">
        <v>2</v>
      </c>
      <c r="N73" s="2">
        <v>2</v>
      </c>
      <c r="O73" s="2">
        <v>0</v>
      </c>
      <c r="P73" s="2">
        <v>2</v>
      </c>
      <c r="Q73" s="2">
        <v>0</v>
      </c>
      <c r="R73" s="2">
        <v>0</v>
      </c>
      <c r="S73" s="2">
        <v>0</v>
      </c>
      <c r="T73" s="2">
        <v>2</v>
      </c>
      <c r="U73" s="2">
        <v>0</v>
      </c>
      <c r="V73" s="2">
        <v>2</v>
      </c>
    </row>
    <row r="74" spans="1:22" ht="13.5">
      <c r="A74" s="2">
        <v>73</v>
      </c>
      <c r="B74" s="2">
        <v>0</v>
      </c>
      <c r="D74" s="2">
        <v>0</v>
      </c>
      <c r="F74" s="2">
        <v>105</v>
      </c>
      <c r="G74" s="2" t="s">
        <v>672</v>
      </c>
      <c r="H74" s="2">
        <v>2</v>
      </c>
      <c r="I74" s="2" t="s">
        <v>651</v>
      </c>
      <c r="J74" s="2"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</row>
    <row r="75" spans="1:22" ht="13.5">
      <c r="A75" s="2">
        <v>74</v>
      </c>
      <c r="B75" s="2">
        <v>0</v>
      </c>
      <c r="D75" s="2">
        <v>0</v>
      </c>
      <c r="F75" s="2">
        <v>105</v>
      </c>
      <c r="G75" s="2" t="s">
        <v>672</v>
      </c>
      <c r="H75" s="2">
        <v>3</v>
      </c>
      <c r="I75" s="2" t="s">
        <v>652</v>
      </c>
      <c r="J75" s="2">
        <v>9</v>
      </c>
      <c r="K75" s="2">
        <v>0</v>
      </c>
      <c r="L75" s="2">
        <v>1</v>
      </c>
      <c r="M75" s="2">
        <v>10</v>
      </c>
      <c r="N75" s="2">
        <v>14</v>
      </c>
      <c r="O75" s="2">
        <v>0</v>
      </c>
      <c r="P75" s="2">
        <v>14</v>
      </c>
      <c r="Q75" s="2">
        <v>10</v>
      </c>
      <c r="R75" s="2">
        <v>1</v>
      </c>
      <c r="S75" s="2">
        <v>11</v>
      </c>
      <c r="T75" s="2">
        <v>24</v>
      </c>
      <c r="U75" s="2">
        <v>1</v>
      </c>
      <c r="V75" s="2">
        <v>25</v>
      </c>
    </row>
    <row r="76" spans="1:22" ht="13.5">
      <c r="A76" s="2">
        <v>75</v>
      </c>
      <c r="B76" s="2">
        <v>0</v>
      </c>
      <c r="D76" s="2">
        <v>0</v>
      </c>
      <c r="F76" s="2">
        <v>105</v>
      </c>
      <c r="G76" s="2" t="s">
        <v>672</v>
      </c>
      <c r="H76" s="2">
        <v>4</v>
      </c>
      <c r="I76" s="2" t="s">
        <v>653</v>
      </c>
      <c r="J76" s="2"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</row>
    <row r="77" spans="1:22" ht="13.5">
      <c r="A77" s="2">
        <v>76</v>
      </c>
      <c r="B77" s="2">
        <v>0</v>
      </c>
      <c r="D77" s="2">
        <v>0</v>
      </c>
      <c r="F77" s="2">
        <v>110</v>
      </c>
      <c r="G77" s="2" t="s">
        <v>673</v>
      </c>
      <c r="H77" s="2">
        <v>1</v>
      </c>
      <c r="I77" s="2" t="s">
        <v>650</v>
      </c>
      <c r="J77" s="2">
        <v>14</v>
      </c>
      <c r="K77" s="2">
        <v>0</v>
      </c>
      <c r="L77" s="2">
        <v>0</v>
      </c>
      <c r="M77" s="2">
        <v>14</v>
      </c>
      <c r="N77" s="2">
        <v>15</v>
      </c>
      <c r="O77" s="2">
        <v>0</v>
      </c>
      <c r="P77" s="2">
        <v>15</v>
      </c>
      <c r="Q77" s="2">
        <v>23</v>
      </c>
      <c r="R77" s="2">
        <v>0</v>
      </c>
      <c r="S77" s="2">
        <v>23</v>
      </c>
      <c r="T77" s="2">
        <v>38</v>
      </c>
      <c r="U77" s="2">
        <v>0</v>
      </c>
      <c r="V77" s="2">
        <v>38</v>
      </c>
    </row>
    <row r="78" spans="1:22" ht="13.5">
      <c r="A78" s="2">
        <v>77</v>
      </c>
      <c r="B78" s="2">
        <v>0</v>
      </c>
      <c r="D78" s="2">
        <v>0</v>
      </c>
      <c r="F78" s="2">
        <v>110</v>
      </c>
      <c r="G78" s="2" t="s">
        <v>673</v>
      </c>
      <c r="H78" s="2">
        <v>2</v>
      </c>
      <c r="I78" s="2" t="s">
        <v>651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</row>
    <row r="79" spans="1:22" ht="13.5">
      <c r="A79" s="2">
        <v>78</v>
      </c>
      <c r="B79" s="2">
        <v>0</v>
      </c>
      <c r="D79" s="2">
        <v>0</v>
      </c>
      <c r="F79" s="2">
        <v>110</v>
      </c>
      <c r="G79" s="2" t="s">
        <v>673</v>
      </c>
      <c r="H79" s="2">
        <v>3</v>
      </c>
      <c r="I79" s="2" t="s">
        <v>652</v>
      </c>
      <c r="J79" s="2"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</row>
    <row r="80" spans="1:22" ht="13.5">
      <c r="A80" s="2">
        <v>79</v>
      </c>
      <c r="B80" s="2">
        <v>0</v>
      </c>
      <c r="D80" s="2">
        <v>0</v>
      </c>
      <c r="F80" s="2">
        <v>110</v>
      </c>
      <c r="G80" s="2" t="s">
        <v>673</v>
      </c>
      <c r="H80" s="2">
        <v>4</v>
      </c>
      <c r="I80" s="2" t="s">
        <v>653</v>
      </c>
      <c r="J80" s="2">
        <v>1</v>
      </c>
      <c r="K80" s="2">
        <v>0</v>
      </c>
      <c r="L80" s="2">
        <v>0</v>
      </c>
      <c r="M80" s="2">
        <v>1</v>
      </c>
      <c r="N80" s="2">
        <v>1</v>
      </c>
      <c r="O80" s="2">
        <v>0</v>
      </c>
      <c r="P80" s="2">
        <v>1</v>
      </c>
      <c r="Q80" s="2">
        <v>1</v>
      </c>
      <c r="R80" s="2">
        <v>0</v>
      </c>
      <c r="S80" s="2">
        <v>1</v>
      </c>
      <c r="T80" s="2">
        <v>2</v>
      </c>
      <c r="U80" s="2">
        <v>0</v>
      </c>
      <c r="V80" s="2">
        <v>2</v>
      </c>
    </row>
    <row r="81" spans="1:22" ht="13.5">
      <c r="A81" s="2">
        <v>80</v>
      </c>
      <c r="B81" s="2">
        <v>0</v>
      </c>
      <c r="D81" s="2">
        <v>0</v>
      </c>
      <c r="F81" s="2">
        <v>115</v>
      </c>
      <c r="G81" s="2" t="s">
        <v>674</v>
      </c>
      <c r="H81" s="2">
        <v>1</v>
      </c>
      <c r="I81" s="2" t="s">
        <v>650</v>
      </c>
      <c r="J81" s="2">
        <v>37</v>
      </c>
      <c r="K81" s="2">
        <v>10</v>
      </c>
      <c r="L81" s="2">
        <v>0</v>
      </c>
      <c r="M81" s="2">
        <v>47</v>
      </c>
      <c r="N81" s="2">
        <v>46</v>
      </c>
      <c r="O81" s="2">
        <v>7</v>
      </c>
      <c r="P81" s="2">
        <v>53</v>
      </c>
      <c r="Q81" s="2">
        <v>56</v>
      </c>
      <c r="R81" s="2">
        <v>3</v>
      </c>
      <c r="S81" s="2">
        <v>59</v>
      </c>
      <c r="T81" s="2">
        <v>102</v>
      </c>
      <c r="U81" s="2">
        <v>10</v>
      </c>
      <c r="V81" s="2">
        <v>112</v>
      </c>
    </row>
    <row r="82" spans="1:22" ht="13.5">
      <c r="A82" s="2">
        <v>81</v>
      </c>
      <c r="B82" s="2">
        <v>0</v>
      </c>
      <c r="D82" s="2">
        <v>0</v>
      </c>
      <c r="F82" s="2">
        <v>115</v>
      </c>
      <c r="G82" s="2" t="s">
        <v>674</v>
      </c>
      <c r="H82" s="2">
        <v>2</v>
      </c>
      <c r="I82" s="2" t="s">
        <v>651</v>
      </c>
      <c r="J82" s="2">
        <v>30</v>
      </c>
      <c r="K82" s="2">
        <v>0</v>
      </c>
      <c r="L82" s="2">
        <v>0</v>
      </c>
      <c r="M82" s="2">
        <v>30</v>
      </c>
      <c r="N82" s="2">
        <v>41</v>
      </c>
      <c r="O82" s="2">
        <v>0</v>
      </c>
      <c r="P82" s="2">
        <v>41</v>
      </c>
      <c r="Q82" s="2">
        <v>48</v>
      </c>
      <c r="R82" s="2">
        <v>0</v>
      </c>
      <c r="S82" s="2">
        <v>48</v>
      </c>
      <c r="T82" s="2">
        <v>89</v>
      </c>
      <c r="U82" s="2">
        <v>0</v>
      </c>
      <c r="V82" s="2">
        <v>89</v>
      </c>
    </row>
    <row r="83" spans="1:22" ht="13.5">
      <c r="A83" s="2">
        <v>82</v>
      </c>
      <c r="B83" s="2">
        <v>0</v>
      </c>
      <c r="D83" s="2">
        <v>0</v>
      </c>
      <c r="F83" s="2">
        <v>115</v>
      </c>
      <c r="G83" s="2" t="s">
        <v>674</v>
      </c>
      <c r="H83" s="2">
        <v>3</v>
      </c>
      <c r="I83" s="2" t="s">
        <v>652</v>
      </c>
      <c r="J83" s="2">
        <v>46</v>
      </c>
      <c r="K83" s="2">
        <v>6</v>
      </c>
      <c r="L83" s="2">
        <v>0</v>
      </c>
      <c r="M83" s="2">
        <v>52</v>
      </c>
      <c r="N83" s="2">
        <v>68</v>
      </c>
      <c r="O83" s="2">
        <v>7</v>
      </c>
      <c r="P83" s="2">
        <v>75</v>
      </c>
      <c r="Q83" s="2">
        <v>70</v>
      </c>
      <c r="R83" s="2">
        <v>3</v>
      </c>
      <c r="S83" s="2">
        <v>73</v>
      </c>
      <c r="T83" s="2">
        <v>138</v>
      </c>
      <c r="U83" s="2">
        <v>10</v>
      </c>
      <c r="V83" s="2">
        <v>148</v>
      </c>
    </row>
    <row r="84" spans="1:22" ht="13.5">
      <c r="A84" s="2">
        <v>83</v>
      </c>
      <c r="B84" s="2">
        <v>0</v>
      </c>
      <c r="D84" s="2">
        <v>0</v>
      </c>
      <c r="F84" s="2">
        <v>115</v>
      </c>
      <c r="G84" s="2" t="s">
        <v>674</v>
      </c>
      <c r="H84" s="2">
        <v>4</v>
      </c>
      <c r="I84" s="2" t="s">
        <v>653</v>
      </c>
      <c r="J84" s="2">
        <v>67</v>
      </c>
      <c r="K84" s="2">
        <v>2</v>
      </c>
      <c r="L84" s="2">
        <v>0</v>
      </c>
      <c r="M84" s="2">
        <v>69</v>
      </c>
      <c r="N84" s="2">
        <v>98</v>
      </c>
      <c r="O84" s="2">
        <v>2</v>
      </c>
      <c r="P84" s="2">
        <v>100</v>
      </c>
      <c r="Q84" s="2">
        <v>93</v>
      </c>
      <c r="R84" s="2">
        <v>3</v>
      </c>
      <c r="S84" s="2">
        <v>96</v>
      </c>
      <c r="T84" s="2">
        <v>191</v>
      </c>
      <c r="U84" s="2">
        <v>5</v>
      </c>
      <c r="V84" s="2">
        <v>196</v>
      </c>
    </row>
    <row r="85" spans="1:22" ht="13.5">
      <c r="A85" s="2">
        <v>84</v>
      </c>
      <c r="B85" s="2">
        <v>0</v>
      </c>
      <c r="D85" s="2">
        <v>0</v>
      </c>
      <c r="F85" s="2">
        <v>115</v>
      </c>
      <c r="G85" s="2" t="s">
        <v>674</v>
      </c>
      <c r="H85" s="2">
        <v>5</v>
      </c>
      <c r="I85" s="2" t="s">
        <v>654</v>
      </c>
      <c r="J85" s="2">
        <v>47</v>
      </c>
      <c r="K85" s="2">
        <v>1</v>
      </c>
      <c r="L85" s="2">
        <v>0</v>
      </c>
      <c r="M85" s="2">
        <v>48</v>
      </c>
      <c r="N85" s="2">
        <v>81</v>
      </c>
      <c r="O85" s="2">
        <v>1</v>
      </c>
      <c r="P85" s="2">
        <v>82</v>
      </c>
      <c r="Q85" s="2">
        <v>63</v>
      </c>
      <c r="R85" s="2">
        <v>1</v>
      </c>
      <c r="S85" s="2">
        <v>64</v>
      </c>
      <c r="T85" s="2">
        <v>144</v>
      </c>
      <c r="U85" s="2">
        <v>2</v>
      </c>
      <c r="V85" s="2">
        <v>146</v>
      </c>
    </row>
    <row r="86" spans="1:22" ht="13.5">
      <c r="A86" s="2">
        <v>85</v>
      </c>
      <c r="B86" s="2">
        <v>0</v>
      </c>
      <c r="D86" s="2">
        <v>0</v>
      </c>
      <c r="F86" s="2">
        <v>120</v>
      </c>
      <c r="G86" s="2" t="s">
        <v>675</v>
      </c>
      <c r="H86" s="2">
        <v>1</v>
      </c>
      <c r="I86" s="2" t="s">
        <v>650</v>
      </c>
      <c r="J86" s="2">
        <v>1</v>
      </c>
      <c r="K86" s="2">
        <v>0</v>
      </c>
      <c r="L86" s="2">
        <v>0</v>
      </c>
      <c r="M86" s="2">
        <v>1</v>
      </c>
      <c r="N86" s="2">
        <v>2</v>
      </c>
      <c r="O86" s="2">
        <v>0</v>
      </c>
      <c r="P86" s="2">
        <v>2</v>
      </c>
      <c r="Q86" s="2">
        <v>1</v>
      </c>
      <c r="R86" s="2">
        <v>0</v>
      </c>
      <c r="S86" s="2">
        <v>1</v>
      </c>
      <c r="T86" s="2">
        <v>3</v>
      </c>
      <c r="U86" s="2">
        <v>0</v>
      </c>
      <c r="V86" s="2">
        <v>3</v>
      </c>
    </row>
    <row r="87" spans="1:22" ht="13.5">
      <c r="A87" s="2">
        <v>86</v>
      </c>
      <c r="B87" s="2">
        <v>0</v>
      </c>
      <c r="D87" s="2">
        <v>0</v>
      </c>
      <c r="F87" s="2">
        <v>120</v>
      </c>
      <c r="G87" s="2" t="s">
        <v>675</v>
      </c>
      <c r="H87" s="2">
        <v>2</v>
      </c>
      <c r="I87" s="2" t="s">
        <v>651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</row>
    <row r="88" spans="1:22" ht="13.5">
      <c r="A88" s="2">
        <v>87</v>
      </c>
      <c r="B88" s="2">
        <v>0</v>
      </c>
      <c r="D88" s="2">
        <v>0</v>
      </c>
      <c r="F88" s="2">
        <v>120</v>
      </c>
      <c r="G88" s="2" t="s">
        <v>675</v>
      </c>
      <c r="H88" s="2">
        <v>3</v>
      </c>
      <c r="I88" s="2" t="s">
        <v>652</v>
      </c>
      <c r="J88" s="2">
        <v>6</v>
      </c>
      <c r="K88" s="2">
        <v>0</v>
      </c>
      <c r="L88" s="2">
        <v>0</v>
      </c>
      <c r="M88" s="2">
        <v>6</v>
      </c>
      <c r="N88" s="2">
        <v>7</v>
      </c>
      <c r="O88" s="2">
        <v>0</v>
      </c>
      <c r="P88" s="2">
        <v>7</v>
      </c>
      <c r="Q88" s="2">
        <v>8</v>
      </c>
      <c r="R88" s="2">
        <v>0</v>
      </c>
      <c r="S88" s="2">
        <v>8</v>
      </c>
      <c r="T88" s="2">
        <v>15</v>
      </c>
      <c r="U88" s="2">
        <v>0</v>
      </c>
      <c r="V88" s="2">
        <v>15</v>
      </c>
    </row>
    <row r="89" spans="1:22" ht="13.5">
      <c r="A89" s="2">
        <v>88</v>
      </c>
      <c r="B89" s="2">
        <v>0</v>
      </c>
      <c r="D89" s="2">
        <v>0</v>
      </c>
      <c r="F89" s="2">
        <v>120</v>
      </c>
      <c r="G89" s="2" t="s">
        <v>675</v>
      </c>
      <c r="H89" s="2">
        <v>4</v>
      </c>
      <c r="I89" s="2" t="s">
        <v>653</v>
      </c>
      <c r="J89" s="2">
        <v>2</v>
      </c>
      <c r="K89" s="2">
        <v>0</v>
      </c>
      <c r="L89" s="2">
        <v>0</v>
      </c>
      <c r="M89" s="2">
        <v>2</v>
      </c>
      <c r="N89" s="2">
        <v>2</v>
      </c>
      <c r="O89" s="2">
        <v>0</v>
      </c>
      <c r="P89" s="2">
        <v>2</v>
      </c>
      <c r="Q89" s="2">
        <v>2</v>
      </c>
      <c r="R89" s="2">
        <v>0</v>
      </c>
      <c r="S89" s="2">
        <v>2</v>
      </c>
      <c r="T89" s="2">
        <v>4</v>
      </c>
      <c r="U89" s="2">
        <v>0</v>
      </c>
      <c r="V89" s="2">
        <v>4</v>
      </c>
    </row>
    <row r="90" spans="1:22" ht="13.5">
      <c r="A90" s="2">
        <v>89</v>
      </c>
      <c r="B90" s="2">
        <v>0</v>
      </c>
      <c r="D90" s="2">
        <v>0</v>
      </c>
      <c r="F90" s="2">
        <v>120</v>
      </c>
      <c r="G90" s="2" t="s">
        <v>675</v>
      </c>
      <c r="H90" s="2">
        <v>5</v>
      </c>
      <c r="I90" s="2" t="s">
        <v>654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</row>
    <row r="91" spans="1:22" ht="13.5">
      <c r="A91" s="2">
        <v>90</v>
      </c>
      <c r="B91" s="2">
        <v>0</v>
      </c>
      <c r="D91" s="2">
        <v>0</v>
      </c>
      <c r="F91" s="2">
        <v>125</v>
      </c>
      <c r="G91" s="2" t="s">
        <v>676</v>
      </c>
      <c r="H91" s="2">
        <v>1</v>
      </c>
      <c r="I91" s="2" t="s">
        <v>650</v>
      </c>
      <c r="J91" s="2">
        <v>24</v>
      </c>
      <c r="K91" s="2">
        <v>0</v>
      </c>
      <c r="L91" s="2">
        <v>0</v>
      </c>
      <c r="M91" s="2">
        <v>24</v>
      </c>
      <c r="N91" s="2">
        <v>33</v>
      </c>
      <c r="O91" s="2">
        <v>0</v>
      </c>
      <c r="P91" s="2">
        <v>33</v>
      </c>
      <c r="Q91" s="2">
        <v>33</v>
      </c>
      <c r="R91" s="2">
        <v>0</v>
      </c>
      <c r="S91" s="2">
        <v>33</v>
      </c>
      <c r="T91" s="2">
        <v>66</v>
      </c>
      <c r="U91" s="2">
        <v>0</v>
      </c>
      <c r="V91" s="2">
        <v>66</v>
      </c>
    </row>
    <row r="92" spans="1:22" ht="13.5">
      <c r="A92" s="2">
        <v>91</v>
      </c>
      <c r="B92" s="2">
        <v>0</v>
      </c>
      <c r="D92" s="2">
        <v>0</v>
      </c>
      <c r="F92" s="2">
        <v>125</v>
      </c>
      <c r="G92" s="2" t="s">
        <v>676</v>
      </c>
      <c r="H92" s="2">
        <v>2</v>
      </c>
      <c r="I92" s="2" t="s">
        <v>651</v>
      </c>
      <c r="J92" s="2">
        <v>54</v>
      </c>
      <c r="K92" s="2">
        <v>4</v>
      </c>
      <c r="L92" s="2">
        <v>1</v>
      </c>
      <c r="M92" s="2">
        <v>59</v>
      </c>
      <c r="N92" s="2">
        <v>57</v>
      </c>
      <c r="O92" s="2">
        <v>4</v>
      </c>
      <c r="P92" s="2">
        <v>61</v>
      </c>
      <c r="Q92" s="2">
        <v>54</v>
      </c>
      <c r="R92" s="2">
        <v>1</v>
      </c>
      <c r="S92" s="2">
        <v>55</v>
      </c>
      <c r="T92" s="2">
        <v>111</v>
      </c>
      <c r="U92" s="2">
        <v>5</v>
      </c>
      <c r="V92" s="2">
        <v>116</v>
      </c>
    </row>
    <row r="93" spans="1:22" ht="13.5">
      <c r="A93" s="2">
        <v>92</v>
      </c>
      <c r="B93" s="2">
        <v>0</v>
      </c>
      <c r="D93" s="2">
        <v>0</v>
      </c>
      <c r="F93" s="2">
        <v>125</v>
      </c>
      <c r="G93" s="2" t="s">
        <v>676</v>
      </c>
      <c r="H93" s="2">
        <v>3</v>
      </c>
      <c r="I93" s="2" t="s">
        <v>652</v>
      </c>
      <c r="J93" s="2"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</row>
    <row r="94" spans="1:22" ht="13.5">
      <c r="A94" s="2">
        <v>93</v>
      </c>
      <c r="B94" s="2">
        <v>0</v>
      </c>
      <c r="D94" s="2">
        <v>0</v>
      </c>
      <c r="F94" s="2">
        <v>125</v>
      </c>
      <c r="G94" s="2" t="s">
        <v>676</v>
      </c>
      <c r="H94" s="2">
        <v>4</v>
      </c>
      <c r="I94" s="2" t="s">
        <v>653</v>
      </c>
      <c r="J94" s="2">
        <v>2</v>
      </c>
      <c r="K94" s="2">
        <v>0</v>
      </c>
      <c r="L94" s="2">
        <v>0</v>
      </c>
      <c r="M94" s="2">
        <v>2</v>
      </c>
      <c r="N94" s="2">
        <v>5</v>
      </c>
      <c r="O94" s="2">
        <v>0</v>
      </c>
      <c r="P94" s="2">
        <v>5</v>
      </c>
      <c r="Q94" s="2">
        <v>4</v>
      </c>
      <c r="R94" s="2">
        <v>0</v>
      </c>
      <c r="S94" s="2">
        <v>4</v>
      </c>
      <c r="T94" s="2">
        <v>9</v>
      </c>
      <c r="U94" s="2">
        <v>0</v>
      </c>
      <c r="V94" s="2">
        <v>9</v>
      </c>
    </row>
    <row r="95" spans="1:22" ht="13.5">
      <c r="A95" s="2">
        <v>94</v>
      </c>
      <c r="B95" s="2">
        <v>0</v>
      </c>
      <c r="D95" s="2">
        <v>0</v>
      </c>
      <c r="F95" s="2">
        <v>125</v>
      </c>
      <c r="G95" s="2" t="s">
        <v>676</v>
      </c>
      <c r="H95" s="2">
        <v>5</v>
      </c>
      <c r="I95" s="2" t="s">
        <v>654</v>
      </c>
      <c r="J95" s="2"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</row>
    <row r="96" spans="1:22" ht="13.5">
      <c r="A96" s="2">
        <v>95</v>
      </c>
      <c r="B96" s="2">
        <v>0</v>
      </c>
      <c r="D96" s="2">
        <v>0</v>
      </c>
      <c r="F96" s="2">
        <v>125</v>
      </c>
      <c r="G96" s="2" t="s">
        <v>676</v>
      </c>
      <c r="H96" s="2">
        <v>6</v>
      </c>
      <c r="I96" s="2" t="s">
        <v>661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</row>
    <row r="97" spans="1:22" ht="13.5">
      <c r="A97" s="2">
        <v>96</v>
      </c>
      <c r="B97" s="2">
        <v>0</v>
      </c>
      <c r="D97" s="2">
        <v>0</v>
      </c>
      <c r="F97" s="2">
        <v>125</v>
      </c>
      <c r="G97" s="2" t="s">
        <v>676</v>
      </c>
      <c r="H97" s="2">
        <v>7</v>
      </c>
      <c r="I97" s="2" t="s">
        <v>668</v>
      </c>
      <c r="J97" s="2"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</row>
    <row r="98" spans="1:22" ht="13.5">
      <c r="A98" s="2">
        <v>97</v>
      </c>
      <c r="B98" s="2">
        <v>0</v>
      </c>
      <c r="D98" s="2">
        <v>0</v>
      </c>
      <c r="F98" s="2">
        <v>130</v>
      </c>
      <c r="G98" s="2" t="s">
        <v>677</v>
      </c>
      <c r="H98" s="2">
        <v>1</v>
      </c>
      <c r="I98" s="2" t="s">
        <v>650</v>
      </c>
      <c r="J98" s="2">
        <v>35</v>
      </c>
      <c r="K98" s="2">
        <v>0</v>
      </c>
      <c r="L98" s="2">
        <v>1</v>
      </c>
      <c r="M98" s="2">
        <v>36</v>
      </c>
      <c r="N98" s="2">
        <v>29</v>
      </c>
      <c r="O98" s="2">
        <v>1</v>
      </c>
      <c r="P98" s="2">
        <v>30</v>
      </c>
      <c r="Q98" s="2">
        <v>41</v>
      </c>
      <c r="R98" s="2">
        <v>0</v>
      </c>
      <c r="S98" s="2">
        <v>41</v>
      </c>
      <c r="T98" s="2">
        <v>70</v>
      </c>
      <c r="U98" s="2">
        <v>1</v>
      </c>
      <c r="V98" s="2">
        <v>71</v>
      </c>
    </row>
    <row r="99" spans="1:22" ht="13.5">
      <c r="A99" s="2">
        <v>98</v>
      </c>
      <c r="B99" s="2">
        <v>0</v>
      </c>
      <c r="D99" s="2">
        <v>0</v>
      </c>
      <c r="F99" s="2">
        <v>130</v>
      </c>
      <c r="G99" s="2" t="s">
        <v>677</v>
      </c>
      <c r="H99" s="2">
        <v>2</v>
      </c>
      <c r="I99" s="2" t="s">
        <v>651</v>
      </c>
      <c r="J99" s="2">
        <v>51</v>
      </c>
      <c r="K99" s="2">
        <v>2</v>
      </c>
      <c r="L99" s="2">
        <v>0</v>
      </c>
      <c r="M99" s="2">
        <v>53</v>
      </c>
      <c r="N99" s="2">
        <v>65</v>
      </c>
      <c r="O99" s="2">
        <v>1</v>
      </c>
      <c r="P99" s="2">
        <v>66</v>
      </c>
      <c r="Q99" s="2">
        <v>65</v>
      </c>
      <c r="R99" s="2">
        <v>1</v>
      </c>
      <c r="S99" s="2">
        <v>66</v>
      </c>
      <c r="T99" s="2">
        <v>130</v>
      </c>
      <c r="U99" s="2">
        <v>2</v>
      </c>
      <c r="V99" s="2">
        <v>132</v>
      </c>
    </row>
    <row r="100" spans="1:22" ht="13.5">
      <c r="A100" s="2">
        <v>99</v>
      </c>
      <c r="B100" s="2">
        <v>0</v>
      </c>
      <c r="D100" s="2">
        <v>0</v>
      </c>
      <c r="F100" s="2">
        <v>130</v>
      </c>
      <c r="G100" s="2" t="s">
        <v>677</v>
      </c>
      <c r="H100" s="2">
        <v>3</v>
      </c>
      <c r="I100" s="2" t="s">
        <v>652</v>
      </c>
      <c r="J100" s="2">
        <v>108</v>
      </c>
      <c r="K100" s="2">
        <v>10</v>
      </c>
      <c r="L100" s="2">
        <v>2</v>
      </c>
      <c r="M100" s="2">
        <v>120</v>
      </c>
      <c r="N100" s="2">
        <v>173</v>
      </c>
      <c r="O100" s="2">
        <v>10</v>
      </c>
      <c r="P100" s="2">
        <v>183</v>
      </c>
      <c r="Q100" s="2">
        <v>156</v>
      </c>
      <c r="R100" s="2">
        <v>9</v>
      </c>
      <c r="S100" s="2">
        <v>165</v>
      </c>
      <c r="T100" s="2">
        <v>329</v>
      </c>
      <c r="U100" s="2">
        <v>19</v>
      </c>
      <c r="V100" s="2">
        <v>348</v>
      </c>
    </row>
    <row r="101" spans="1:22" ht="13.5">
      <c r="A101" s="2">
        <v>100</v>
      </c>
      <c r="B101" s="2">
        <v>0</v>
      </c>
      <c r="D101" s="2">
        <v>0</v>
      </c>
      <c r="F101" s="2">
        <v>130</v>
      </c>
      <c r="G101" s="2" t="s">
        <v>677</v>
      </c>
      <c r="H101" s="2">
        <v>4</v>
      </c>
      <c r="I101" s="2" t="s">
        <v>653</v>
      </c>
      <c r="J101" s="2">
        <v>49</v>
      </c>
      <c r="K101" s="2">
        <v>3</v>
      </c>
      <c r="L101" s="2">
        <v>1</v>
      </c>
      <c r="M101" s="2">
        <v>53</v>
      </c>
      <c r="N101" s="2">
        <v>66</v>
      </c>
      <c r="O101" s="2">
        <v>4</v>
      </c>
      <c r="P101" s="2">
        <v>70</v>
      </c>
      <c r="Q101" s="2">
        <v>63</v>
      </c>
      <c r="R101" s="2">
        <v>4</v>
      </c>
      <c r="S101" s="2">
        <v>67</v>
      </c>
      <c r="T101" s="2">
        <v>129</v>
      </c>
      <c r="U101" s="2">
        <v>8</v>
      </c>
      <c r="V101" s="2">
        <v>137</v>
      </c>
    </row>
    <row r="102" spans="1:22" ht="13.5">
      <c r="A102" s="2">
        <v>101</v>
      </c>
      <c r="B102" s="2">
        <v>0</v>
      </c>
      <c r="D102" s="2">
        <v>0</v>
      </c>
      <c r="F102" s="2">
        <v>130</v>
      </c>
      <c r="G102" s="2" t="s">
        <v>677</v>
      </c>
      <c r="H102" s="2">
        <v>5</v>
      </c>
      <c r="I102" s="2" t="s">
        <v>654</v>
      </c>
      <c r="J102" s="2">
        <v>33</v>
      </c>
      <c r="K102" s="2">
        <v>1</v>
      </c>
      <c r="L102" s="2">
        <v>0</v>
      </c>
      <c r="M102" s="2">
        <v>34</v>
      </c>
      <c r="N102" s="2">
        <v>45</v>
      </c>
      <c r="O102" s="2">
        <v>2</v>
      </c>
      <c r="P102" s="2">
        <v>47</v>
      </c>
      <c r="Q102" s="2">
        <v>49</v>
      </c>
      <c r="R102" s="2">
        <v>2</v>
      </c>
      <c r="S102" s="2">
        <v>51</v>
      </c>
      <c r="T102" s="2">
        <v>94</v>
      </c>
      <c r="U102" s="2">
        <v>4</v>
      </c>
      <c r="V102" s="2">
        <v>98</v>
      </c>
    </row>
    <row r="103" spans="1:22" ht="13.5">
      <c r="A103" s="2">
        <v>102</v>
      </c>
      <c r="B103" s="2">
        <v>0</v>
      </c>
      <c r="D103" s="2">
        <v>0</v>
      </c>
      <c r="F103" s="2">
        <v>135</v>
      </c>
      <c r="G103" s="2" t="s">
        <v>678</v>
      </c>
      <c r="H103" s="2">
        <v>1</v>
      </c>
      <c r="I103" s="2" t="s">
        <v>650</v>
      </c>
      <c r="J103" s="2">
        <v>34</v>
      </c>
      <c r="K103" s="2">
        <v>0</v>
      </c>
      <c r="L103" s="2">
        <v>0</v>
      </c>
      <c r="M103" s="2">
        <v>34</v>
      </c>
      <c r="N103" s="2">
        <v>35</v>
      </c>
      <c r="O103" s="2">
        <v>0</v>
      </c>
      <c r="P103" s="2">
        <v>35</v>
      </c>
      <c r="Q103" s="2">
        <v>54</v>
      </c>
      <c r="R103" s="2">
        <v>0</v>
      </c>
      <c r="S103" s="2">
        <v>54</v>
      </c>
      <c r="T103" s="2">
        <v>89</v>
      </c>
      <c r="U103" s="2">
        <v>0</v>
      </c>
      <c r="V103" s="2">
        <v>89</v>
      </c>
    </row>
    <row r="104" spans="1:22" ht="13.5">
      <c r="A104" s="2">
        <v>103</v>
      </c>
      <c r="B104" s="2">
        <v>0</v>
      </c>
      <c r="D104" s="2">
        <v>0</v>
      </c>
      <c r="F104" s="2">
        <v>135</v>
      </c>
      <c r="G104" s="2" t="s">
        <v>678</v>
      </c>
      <c r="H104" s="2">
        <v>2</v>
      </c>
      <c r="I104" s="2" t="s">
        <v>651</v>
      </c>
      <c r="J104" s="2">
        <v>51</v>
      </c>
      <c r="K104" s="2">
        <v>1</v>
      </c>
      <c r="L104" s="2">
        <v>0</v>
      </c>
      <c r="M104" s="2">
        <v>52</v>
      </c>
      <c r="N104" s="2">
        <v>70</v>
      </c>
      <c r="O104" s="2">
        <v>2</v>
      </c>
      <c r="P104" s="2">
        <v>72</v>
      </c>
      <c r="Q104" s="2">
        <v>82</v>
      </c>
      <c r="R104" s="2">
        <v>1</v>
      </c>
      <c r="S104" s="2">
        <v>83</v>
      </c>
      <c r="T104" s="2">
        <v>152</v>
      </c>
      <c r="U104" s="2">
        <v>3</v>
      </c>
      <c r="V104" s="2">
        <v>155</v>
      </c>
    </row>
    <row r="105" spans="1:22" ht="13.5">
      <c r="A105" s="2">
        <v>104</v>
      </c>
      <c r="B105" s="2">
        <v>0</v>
      </c>
      <c r="D105" s="2">
        <v>0</v>
      </c>
      <c r="F105" s="2">
        <v>135</v>
      </c>
      <c r="G105" s="2" t="s">
        <v>678</v>
      </c>
      <c r="H105" s="2">
        <v>3</v>
      </c>
      <c r="I105" s="2" t="s">
        <v>652</v>
      </c>
      <c r="J105" s="2">
        <v>37</v>
      </c>
      <c r="K105" s="2">
        <v>0</v>
      </c>
      <c r="L105" s="2">
        <v>0</v>
      </c>
      <c r="M105" s="2">
        <v>37</v>
      </c>
      <c r="N105" s="2">
        <v>47</v>
      </c>
      <c r="O105" s="2">
        <v>0</v>
      </c>
      <c r="P105" s="2">
        <v>47</v>
      </c>
      <c r="Q105" s="2">
        <v>63</v>
      </c>
      <c r="R105" s="2">
        <v>0</v>
      </c>
      <c r="S105" s="2">
        <v>63</v>
      </c>
      <c r="T105" s="2">
        <v>110</v>
      </c>
      <c r="U105" s="2">
        <v>0</v>
      </c>
      <c r="V105" s="2">
        <v>110</v>
      </c>
    </row>
    <row r="106" spans="1:22" ht="13.5">
      <c r="A106" s="2">
        <v>105</v>
      </c>
      <c r="B106" s="2">
        <v>0</v>
      </c>
      <c r="D106" s="2">
        <v>0</v>
      </c>
      <c r="F106" s="2">
        <v>135</v>
      </c>
      <c r="G106" s="2" t="s">
        <v>678</v>
      </c>
      <c r="H106" s="2">
        <v>4</v>
      </c>
      <c r="I106" s="2" t="s">
        <v>653</v>
      </c>
      <c r="J106" s="2">
        <v>17</v>
      </c>
      <c r="K106" s="2">
        <v>1</v>
      </c>
      <c r="L106" s="2">
        <v>0</v>
      </c>
      <c r="M106" s="2">
        <v>18</v>
      </c>
      <c r="N106" s="2">
        <v>18</v>
      </c>
      <c r="O106" s="2">
        <v>1</v>
      </c>
      <c r="P106" s="2">
        <v>19</v>
      </c>
      <c r="Q106" s="2">
        <v>23</v>
      </c>
      <c r="R106" s="2">
        <v>4</v>
      </c>
      <c r="S106" s="2">
        <v>27</v>
      </c>
      <c r="T106" s="2">
        <v>41</v>
      </c>
      <c r="U106" s="2">
        <v>5</v>
      </c>
      <c r="V106" s="2">
        <v>46</v>
      </c>
    </row>
    <row r="107" spans="1:22" ht="13.5">
      <c r="A107" s="2">
        <v>106</v>
      </c>
      <c r="B107" s="2">
        <v>0</v>
      </c>
      <c r="D107" s="2">
        <v>0</v>
      </c>
      <c r="F107" s="2">
        <v>140</v>
      </c>
      <c r="G107" s="2" t="s">
        <v>679</v>
      </c>
      <c r="H107" s="2">
        <v>1</v>
      </c>
      <c r="I107" s="2" t="s">
        <v>650</v>
      </c>
      <c r="J107" s="2">
        <v>43</v>
      </c>
      <c r="K107" s="2">
        <v>14</v>
      </c>
      <c r="L107" s="2">
        <v>1</v>
      </c>
      <c r="M107" s="2">
        <v>58</v>
      </c>
      <c r="N107" s="2">
        <v>41</v>
      </c>
      <c r="O107" s="2">
        <v>11</v>
      </c>
      <c r="P107" s="2">
        <v>52</v>
      </c>
      <c r="Q107" s="2">
        <v>47</v>
      </c>
      <c r="R107" s="2">
        <v>14</v>
      </c>
      <c r="S107" s="2">
        <v>61</v>
      </c>
      <c r="T107" s="2">
        <v>88</v>
      </c>
      <c r="U107" s="2">
        <v>25</v>
      </c>
      <c r="V107" s="2">
        <v>113</v>
      </c>
    </row>
    <row r="108" spans="1:22" ht="13.5">
      <c r="A108" s="2">
        <v>107</v>
      </c>
      <c r="B108" s="2">
        <v>0</v>
      </c>
      <c r="D108" s="2">
        <v>0</v>
      </c>
      <c r="F108" s="2">
        <v>140</v>
      </c>
      <c r="G108" s="2" t="s">
        <v>679</v>
      </c>
      <c r="H108" s="2">
        <v>2</v>
      </c>
      <c r="I108" s="2" t="s">
        <v>651</v>
      </c>
      <c r="J108" s="2">
        <v>101</v>
      </c>
      <c r="K108" s="2">
        <v>12</v>
      </c>
      <c r="L108" s="2">
        <v>1</v>
      </c>
      <c r="M108" s="2">
        <v>114</v>
      </c>
      <c r="N108" s="2">
        <v>114</v>
      </c>
      <c r="O108" s="2">
        <v>12</v>
      </c>
      <c r="P108" s="2">
        <v>126</v>
      </c>
      <c r="Q108" s="2">
        <v>99</v>
      </c>
      <c r="R108" s="2">
        <v>13</v>
      </c>
      <c r="S108" s="2">
        <v>112</v>
      </c>
      <c r="T108" s="2">
        <v>213</v>
      </c>
      <c r="U108" s="2">
        <v>25</v>
      </c>
      <c r="V108" s="2">
        <v>238</v>
      </c>
    </row>
    <row r="109" spans="1:22" ht="13.5">
      <c r="A109" s="2">
        <v>108</v>
      </c>
      <c r="B109" s="2">
        <v>0</v>
      </c>
      <c r="D109" s="2">
        <v>0</v>
      </c>
      <c r="F109" s="2">
        <v>140</v>
      </c>
      <c r="G109" s="2" t="s">
        <v>679</v>
      </c>
      <c r="H109" s="2">
        <v>3</v>
      </c>
      <c r="I109" s="2" t="s">
        <v>652</v>
      </c>
      <c r="J109" s="2">
        <v>85</v>
      </c>
      <c r="K109" s="2">
        <v>1</v>
      </c>
      <c r="L109" s="2">
        <v>0</v>
      </c>
      <c r="M109" s="2">
        <v>86</v>
      </c>
      <c r="N109" s="2">
        <v>115</v>
      </c>
      <c r="O109" s="2">
        <v>1</v>
      </c>
      <c r="P109" s="2">
        <v>116</v>
      </c>
      <c r="Q109" s="2">
        <v>100</v>
      </c>
      <c r="R109" s="2">
        <v>0</v>
      </c>
      <c r="S109" s="2">
        <v>100</v>
      </c>
      <c r="T109" s="2">
        <v>215</v>
      </c>
      <c r="U109" s="2">
        <v>1</v>
      </c>
      <c r="V109" s="2">
        <v>216</v>
      </c>
    </row>
    <row r="110" spans="1:22" ht="13.5">
      <c r="A110" s="2">
        <v>109</v>
      </c>
      <c r="B110" s="2">
        <v>0</v>
      </c>
      <c r="D110" s="2">
        <v>0</v>
      </c>
      <c r="F110" s="2">
        <v>140</v>
      </c>
      <c r="G110" s="2" t="s">
        <v>679</v>
      </c>
      <c r="H110" s="2">
        <v>4</v>
      </c>
      <c r="I110" s="2" t="s">
        <v>653</v>
      </c>
      <c r="J110" s="2">
        <v>48</v>
      </c>
      <c r="K110" s="2">
        <v>0</v>
      </c>
      <c r="L110" s="2">
        <v>0</v>
      </c>
      <c r="M110" s="2">
        <v>48</v>
      </c>
      <c r="N110" s="2">
        <v>70</v>
      </c>
      <c r="O110" s="2">
        <v>0</v>
      </c>
      <c r="P110" s="2">
        <v>70</v>
      </c>
      <c r="Q110" s="2">
        <v>59</v>
      </c>
      <c r="R110" s="2">
        <v>0</v>
      </c>
      <c r="S110" s="2">
        <v>59</v>
      </c>
      <c r="T110" s="2">
        <v>129</v>
      </c>
      <c r="U110" s="2">
        <v>0</v>
      </c>
      <c r="V110" s="2">
        <v>129</v>
      </c>
    </row>
    <row r="111" spans="1:22" ht="13.5">
      <c r="A111" s="2">
        <v>110</v>
      </c>
      <c r="B111" s="2">
        <v>0</v>
      </c>
      <c r="D111" s="2">
        <v>0</v>
      </c>
      <c r="F111" s="2">
        <v>145</v>
      </c>
      <c r="G111" s="2" t="s">
        <v>680</v>
      </c>
      <c r="H111" s="2">
        <v>1</v>
      </c>
      <c r="I111" s="2" t="s">
        <v>650</v>
      </c>
      <c r="J111" s="2">
        <v>27</v>
      </c>
      <c r="K111" s="2">
        <v>0</v>
      </c>
      <c r="L111" s="2">
        <v>0</v>
      </c>
      <c r="M111" s="2">
        <v>27</v>
      </c>
      <c r="N111" s="2">
        <v>29</v>
      </c>
      <c r="O111" s="2">
        <v>0</v>
      </c>
      <c r="P111" s="2">
        <v>29</v>
      </c>
      <c r="Q111" s="2">
        <v>18</v>
      </c>
      <c r="R111" s="2">
        <v>0</v>
      </c>
      <c r="S111" s="2">
        <v>18</v>
      </c>
      <c r="T111" s="2">
        <v>47</v>
      </c>
      <c r="U111" s="2">
        <v>0</v>
      </c>
      <c r="V111" s="2">
        <v>47</v>
      </c>
    </row>
    <row r="112" spans="1:22" ht="13.5">
      <c r="A112" s="2">
        <v>111</v>
      </c>
      <c r="B112" s="2">
        <v>0</v>
      </c>
      <c r="D112" s="2">
        <v>0</v>
      </c>
      <c r="F112" s="2">
        <v>145</v>
      </c>
      <c r="G112" s="2" t="s">
        <v>680</v>
      </c>
      <c r="H112" s="2">
        <v>2</v>
      </c>
      <c r="I112" s="2" t="s">
        <v>651</v>
      </c>
      <c r="J112" s="2">
        <v>74</v>
      </c>
      <c r="K112" s="2">
        <v>0</v>
      </c>
      <c r="L112" s="2">
        <v>0</v>
      </c>
      <c r="M112" s="2">
        <v>74</v>
      </c>
      <c r="N112" s="2">
        <v>105</v>
      </c>
      <c r="O112" s="2">
        <v>0</v>
      </c>
      <c r="P112" s="2">
        <v>105</v>
      </c>
      <c r="Q112" s="2">
        <v>107</v>
      </c>
      <c r="R112" s="2">
        <v>0</v>
      </c>
      <c r="S112" s="2">
        <v>107</v>
      </c>
      <c r="T112" s="2">
        <v>212</v>
      </c>
      <c r="U112" s="2">
        <v>0</v>
      </c>
      <c r="V112" s="2">
        <v>212</v>
      </c>
    </row>
    <row r="113" spans="1:22" ht="13.5">
      <c r="A113" s="2">
        <v>112</v>
      </c>
      <c r="B113" s="2">
        <v>0</v>
      </c>
      <c r="D113" s="2">
        <v>0</v>
      </c>
      <c r="F113" s="2">
        <v>145</v>
      </c>
      <c r="G113" s="2" t="s">
        <v>680</v>
      </c>
      <c r="H113" s="2">
        <v>3</v>
      </c>
      <c r="I113" s="2" t="s">
        <v>652</v>
      </c>
      <c r="J113" s="2">
        <v>48</v>
      </c>
      <c r="K113" s="2">
        <v>4</v>
      </c>
      <c r="L113" s="2">
        <v>1</v>
      </c>
      <c r="M113" s="2">
        <v>53</v>
      </c>
      <c r="N113" s="2">
        <v>56</v>
      </c>
      <c r="O113" s="2">
        <v>1</v>
      </c>
      <c r="P113" s="2">
        <v>57</v>
      </c>
      <c r="Q113" s="2">
        <v>76</v>
      </c>
      <c r="R113" s="2">
        <v>4</v>
      </c>
      <c r="S113" s="2">
        <v>80</v>
      </c>
      <c r="T113" s="2">
        <v>132</v>
      </c>
      <c r="U113" s="2">
        <v>5</v>
      </c>
      <c r="V113" s="2">
        <v>137</v>
      </c>
    </row>
    <row r="114" spans="1:22" ht="13.5">
      <c r="A114" s="2">
        <v>113</v>
      </c>
      <c r="B114" s="2">
        <v>0</v>
      </c>
      <c r="D114" s="2">
        <v>0</v>
      </c>
      <c r="F114" s="2">
        <v>145</v>
      </c>
      <c r="G114" s="2" t="s">
        <v>680</v>
      </c>
      <c r="H114" s="2">
        <v>4</v>
      </c>
      <c r="I114" s="2" t="s">
        <v>653</v>
      </c>
      <c r="J114" s="2">
        <v>48</v>
      </c>
      <c r="K114" s="2">
        <v>2</v>
      </c>
      <c r="L114" s="2">
        <v>0</v>
      </c>
      <c r="M114" s="2">
        <v>50</v>
      </c>
      <c r="N114" s="2">
        <v>52</v>
      </c>
      <c r="O114" s="2">
        <v>2</v>
      </c>
      <c r="P114" s="2">
        <v>54</v>
      </c>
      <c r="Q114" s="2">
        <v>52</v>
      </c>
      <c r="R114" s="2">
        <v>0</v>
      </c>
      <c r="S114" s="2">
        <v>52</v>
      </c>
      <c r="T114" s="2">
        <v>104</v>
      </c>
      <c r="U114" s="2">
        <v>2</v>
      </c>
      <c r="V114" s="2">
        <v>106</v>
      </c>
    </row>
    <row r="115" spans="1:22" ht="13.5">
      <c r="A115" s="2">
        <v>114</v>
      </c>
      <c r="B115" s="2">
        <v>0</v>
      </c>
      <c r="D115" s="2">
        <v>0</v>
      </c>
      <c r="F115" s="2">
        <v>150</v>
      </c>
      <c r="G115" s="2" t="s">
        <v>681</v>
      </c>
      <c r="H115" s="2">
        <v>1</v>
      </c>
      <c r="I115" s="2" t="s">
        <v>650</v>
      </c>
      <c r="J115" s="2">
        <v>56</v>
      </c>
      <c r="K115" s="2">
        <v>0</v>
      </c>
      <c r="L115" s="2">
        <v>2</v>
      </c>
      <c r="M115" s="2">
        <v>58</v>
      </c>
      <c r="N115" s="2">
        <v>89</v>
      </c>
      <c r="O115" s="2">
        <v>1</v>
      </c>
      <c r="P115" s="2">
        <v>90</v>
      </c>
      <c r="Q115" s="2">
        <v>71</v>
      </c>
      <c r="R115" s="2">
        <v>1</v>
      </c>
      <c r="S115" s="2">
        <v>72</v>
      </c>
      <c r="T115" s="2">
        <v>160</v>
      </c>
      <c r="U115" s="2">
        <v>2</v>
      </c>
      <c r="V115" s="2">
        <v>162</v>
      </c>
    </row>
    <row r="116" spans="1:22" ht="13.5">
      <c r="A116" s="2">
        <v>115</v>
      </c>
      <c r="B116" s="2">
        <v>0</v>
      </c>
      <c r="D116" s="2">
        <v>0</v>
      </c>
      <c r="F116" s="2">
        <v>150</v>
      </c>
      <c r="G116" s="2" t="s">
        <v>681</v>
      </c>
      <c r="H116" s="2">
        <v>2</v>
      </c>
      <c r="I116" s="2" t="s">
        <v>651</v>
      </c>
      <c r="J116" s="2">
        <v>40</v>
      </c>
      <c r="K116" s="2">
        <v>0</v>
      </c>
      <c r="L116" s="2">
        <v>0</v>
      </c>
      <c r="M116" s="2">
        <v>40</v>
      </c>
      <c r="N116" s="2">
        <v>55</v>
      </c>
      <c r="O116" s="2">
        <v>0</v>
      </c>
      <c r="P116" s="2">
        <v>55</v>
      </c>
      <c r="Q116" s="2">
        <v>47</v>
      </c>
      <c r="R116" s="2">
        <v>0</v>
      </c>
      <c r="S116" s="2">
        <v>47</v>
      </c>
      <c r="T116" s="2">
        <v>102</v>
      </c>
      <c r="U116" s="2">
        <v>0</v>
      </c>
      <c r="V116" s="2">
        <v>102</v>
      </c>
    </row>
    <row r="117" spans="1:22" ht="13.5">
      <c r="A117" s="2">
        <v>116</v>
      </c>
      <c r="B117" s="2">
        <v>0</v>
      </c>
      <c r="D117" s="2">
        <v>0</v>
      </c>
      <c r="F117" s="2">
        <v>150</v>
      </c>
      <c r="G117" s="2" t="s">
        <v>681</v>
      </c>
      <c r="H117" s="2">
        <v>3</v>
      </c>
      <c r="I117" s="2" t="s">
        <v>652</v>
      </c>
      <c r="J117" s="2">
        <v>41</v>
      </c>
      <c r="K117" s="2">
        <v>1</v>
      </c>
      <c r="L117" s="2">
        <v>1</v>
      </c>
      <c r="M117" s="2">
        <v>43</v>
      </c>
      <c r="N117" s="2">
        <v>68</v>
      </c>
      <c r="O117" s="2">
        <v>1</v>
      </c>
      <c r="P117" s="2">
        <v>69</v>
      </c>
      <c r="Q117" s="2">
        <v>67</v>
      </c>
      <c r="R117" s="2">
        <v>2</v>
      </c>
      <c r="S117" s="2">
        <v>69</v>
      </c>
      <c r="T117" s="2">
        <v>135</v>
      </c>
      <c r="U117" s="2">
        <v>3</v>
      </c>
      <c r="V117" s="2">
        <v>138</v>
      </c>
    </row>
    <row r="118" spans="1:22" ht="13.5">
      <c r="A118" s="2">
        <v>117</v>
      </c>
      <c r="B118" s="2">
        <v>0</v>
      </c>
      <c r="D118" s="2">
        <v>0</v>
      </c>
      <c r="F118" s="2">
        <v>150</v>
      </c>
      <c r="G118" s="2" t="s">
        <v>681</v>
      </c>
      <c r="H118" s="2">
        <v>4</v>
      </c>
      <c r="I118" s="2" t="s">
        <v>653</v>
      </c>
      <c r="J118" s="2">
        <v>45</v>
      </c>
      <c r="K118" s="2">
        <v>0</v>
      </c>
      <c r="L118" s="2">
        <v>1</v>
      </c>
      <c r="M118" s="2">
        <v>46</v>
      </c>
      <c r="N118" s="2">
        <v>65</v>
      </c>
      <c r="O118" s="2">
        <v>0</v>
      </c>
      <c r="P118" s="2">
        <v>65</v>
      </c>
      <c r="Q118" s="2">
        <v>72</v>
      </c>
      <c r="R118" s="2">
        <v>1</v>
      </c>
      <c r="S118" s="2">
        <v>73</v>
      </c>
      <c r="T118" s="2">
        <v>137</v>
      </c>
      <c r="U118" s="2">
        <v>1</v>
      </c>
      <c r="V118" s="2">
        <v>138</v>
      </c>
    </row>
    <row r="119" spans="1:22" ht="13.5">
      <c r="A119" s="2">
        <v>118</v>
      </c>
      <c r="B119" s="2">
        <v>0</v>
      </c>
      <c r="D119" s="2">
        <v>0</v>
      </c>
      <c r="F119" s="2">
        <v>150</v>
      </c>
      <c r="G119" s="2" t="s">
        <v>681</v>
      </c>
      <c r="H119" s="2">
        <v>5</v>
      </c>
      <c r="I119" s="2" t="s">
        <v>654</v>
      </c>
      <c r="J119" s="2">
        <v>44</v>
      </c>
      <c r="K119" s="2">
        <v>2</v>
      </c>
      <c r="L119" s="2">
        <v>0</v>
      </c>
      <c r="M119" s="2">
        <v>46</v>
      </c>
      <c r="N119" s="2">
        <v>78</v>
      </c>
      <c r="O119" s="2">
        <v>5</v>
      </c>
      <c r="P119" s="2">
        <v>83</v>
      </c>
      <c r="Q119" s="2">
        <v>74</v>
      </c>
      <c r="R119" s="2">
        <v>2</v>
      </c>
      <c r="S119" s="2">
        <v>76</v>
      </c>
      <c r="T119" s="2">
        <v>152</v>
      </c>
      <c r="U119" s="2">
        <v>7</v>
      </c>
      <c r="V119" s="2">
        <v>159</v>
      </c>
    </row>
    <row r="120" spans="1:22" ht="13.5">
      <c r="A120" s="2">
        <v>119</v>
      </c>
      <c r="B120" s="2">
        <v>0</v>
      </c>
      <c r="D120" s="2">
        <v>0</v>
      </c>
      <c r="F120" s="2">
        <v>155</v>
      </c>
      <c r="G120" s="2" t="s">
        <v>682</v>
      </c>
      <c r="H120" s="2">
        <v>1</v>
      </c>
      <c r="I120" s="2" t="s">
        <v>650</v>
      </c>
      <c r="J120" s="2">
        <v>67</v>
      </c>
      <c r="K120" s="2">
        <v>6</v>
      </c>
      <c r="L120" s="2">
        <v>0</v>
      </c>
      <c r="M120" s="2">
        <v>73</v>
      </c>
      <c r="N120" s="2">
        <v>113</v>
      </c>
      <c r="O120" s="2">
        <v>0</v>
      </c>
      <c r="P120" s="2">
        <v>113</v>
      </c>
      <c r="Q120" s="2">
        <v>113</v>
      </c>
      <c r="R120" s="2">
        <v>6</v>
      </c>
      <c r="S120" s="2">
        <v>119</v>
      </c>
      <c r="T120" s="2">
        <v>226</v>
      </c>
      <c r="U120" s="2">
        <v>6</v>
      </c>
      <c r="V120" s="2">
        <v>232</v>
      </c>
    </row>
    <row r="121" spans="1:22" ht="13.5">
      <c r="A121" s="2">
        <v>120</v>
      </c>
      <c r="B121" s="2">
        <v>0</v>
      </c>
      <c r="D121" s="2">
        <v>0</v>
      </c>
      <c r="F121" s="2">
        <v>155</v>
      </c>
      <c r="G121" s="2" t="s">
        <v>682</v>
      </c>
      <c r="H121" s="2">
        <v>2</v>
      </c>
      <c r="I121" s="2" t="s">
        <v>651</v>
      </c>
      <c r="J121" s="2">
        <v>68</v>
      </c>
      <c r="K121" s="2">
        <v>7</v>
      </c>
      <c r="L121" s="2">
        <v>1</v>
      </c>
      <c r="M121" s="2">
        <v>76</v>
      </c>
      <c r="N121" s="2">
        <v>96</v>
      </c>
      <c r="O121" s="2">
        <v>7</v>
      </c>
      <c r="P121" s="2">
        <v>103</v>
      </c>
      <c r="Q121" s="2">
        <v>69</v>
      </c>
      <c r="R121" s="2">
        <v>3</v>
      </c>
      <c r="S121" s="2">
        <v>72</v>
      </c>
      <c r="T121" s="2">
        <v>165</v>
      </c>
      <c r="U121" s="2">
        <v>10</v>
      </c>
      <c r="V121" s="2">
        <v>175</v>
      </c>
    </row>
    <row r="122" spans="1:22" ht="13.5">
      <c r="A122" s="2">
        <v>121</v>
      </c>
      <c r="B122" s="2">
        <v>0</v>
      </c>
      <c r="D122" s="2">
        <v>0</v>
      </c>
      <c r="F122" s="2">
        <v>155</v>
      </c>
      <c r="G122" s="2" t="s">
        <v>682</v>
      </c>
      <c r="H122" s="2">
        <v>3</v>
      </c>
      <c r="I122" s="2" t="s">
        <v>652</v>
      </c>
      <c r="J122" s="2">
        <v>47</v>
      </c>
      <c r="K122" s="2">
        <v>0</v>
      </c>
      <c r="L122" s="2">
        <v>1</v>
      </c>
      <c r="M122" s="2">
        <v>48</v>
      </c>
      <c r="N122" s="2">
        <v>63</v>
      </c>
      <c r="O122" s="2">
        <v>0</v>
      </c>
      <c r="P122" s="2">
        <v>63</v>
      </c>
      <c r="Q122" s="2">
        <v>56</v>
      </c>
      <c r="R122" s="2">
        <v>1</v>
      </c>
      <c r="S122" s="2">
        <v>57</v>
      </c>
      <c r="T122" s="2">
        <v>119</v>
      </c>
      <c r="U122" s="2">
        <v>1</v>
      </c>
      <c r="V122" s="2">
        <v>120</v>
      </c>
    </row>
    <row r="123" spans="1:22" ht="13.5">
      <c r="A123" s="2">
        <v>122</v>
      </c>
      <c r="B123" s="2">
        <v>0</v>
      </c>
      <c r="D123" s="2">
        <v>0</v>
      </c>
      <c r="F123" s="2">
        <v>155</v>
      </c>
      <c r="G123" s="2" t="s">
        <v>682</v>
      </c>
      <c r="H123" s="2">
        <v>4</v>
      </c>
      <c r="I123" s="2" t="s">
        <v>653</v>
      </c>
      <c r="J123" s="2">
        <v>44</v>
      </c>
      <c r="K123" s="2">
        <v>21</v>
      </c>
      <c r="L123" s="2">
        <v>5</v>
      </c>
      <c r="M123" s="2">
        <v>70</v>
      </c>
      <c r="N123" s="2">
        <v>61</v>
      </c>
      <c r="O123" s="2">
        <v>35</v>
      </c>
      <c r="P123" s="2">
        <v>96</v>
      </c>
      <c r="Q123" s="2">
        <v>71</v>
      </c>
      <c r="R123" s="2">
        <v>46</v>
      </c>
      <c r="S123" s="2">
        <v>117</v>
      </c>
      <c r="T123" s="2">
        <v>132</v>
      </c>
      <c r="U123" s="2">
        <v>81</v>
      </c>
      <c r="V123" s="2">
        <v>213</v>
      </c>
    </row>
    <row r="124" spans="1:22" ht="13.5">
      <c r="A124" s="2">
        <v>123</v>
      </c>
      <c r="B124" s="2">
        <v>0</v>
      </c>
      <c r="D124" s="2">
        <v>0</v>
      </c>
      <c r="F124" s="2">
        <v>155</v>
      </c>
      <c r="G124" s="2" t="s">
        <v>682</v>
      </c>
      <c r="H124" s="2">
        <v>5</v>
      </c>
      <c r="I124" s="2" t="s">
        <v>654</v>
      </c>
      <c r="J124" s="2">
        <v>81</v>
      </c>
      <c r="K124" s="2">
        <v>3</v>
      </c>
      <c r="L124" s="2">
        <v>0</v>
      </c>
      <c r="M124" s="2">
        <v>84</v>
      </c>
      <c r="N124" s="2">
        <v>105</v>
      </c>
      <c r="O124" s="2">
        <v>3</v>
      </c>
      <c r="P124" s="2">
        <v>108</v>
      </c>
      <c r="Q124" s="2">
        <v>123</v>
      </c>
      <c r="R124" s="2">
        <v>3</v>
      </c>
      <c r="S124" s="2">
        <v>126</v>
      </c>
      <c r="T124" s="2">
        <v>228</v>
      </c>
      <c r="U124" s="2">
        <v>6</v>
      </c>
      <c r="V124" s="2">
        <v>234</v>
      </c>
    </row>
    <row r="125" spans="1:22" ht="13.5">
      <c r="A125" s="2">
        <v>124</v>
      </c>
      <c r="B125" s="2">
        <v>0</v>
      </c>
      <c r="D125" s="2">
        <v>0</v>
      </c>
      <c r="F125" s="2">
        <v>155</v>
      </c>
      <c r="G125" s="2" t="s">
        <v>682</v>
      </c>
      <c r="H125" s="2">
        <v>6</v>
      </c>
      <c r="I125" s="2" t="s">
        <v>661</v>
      </c>
      <c r="J125" s="2">
        <v>39</v>
      </c>
      <c r="K125" s="2">
        <v>4</v>
      </c>
      <c r="L125" s="2">
        <v>0</v>
      </c>
      <c r="M125" s="2">
        <v>43</v>
      </c>
      <c r="N125" s="2">
        <v>40</v>
      </c>
      <c r="O125" s="2">
        <v>4</v>
      </c>
      <c r="P125" s="2">
        <v>44</v>
      </c>
      <c r="Q125" s="2">
        <v>58</v>
      </c>
      <c r="R125" s="2">
        <v>2</v>
      </c>
      <c r="S125" s="2">
        <v>60</v>
      </c>
      <c r="T125" s="2">
        <v>98</v>
      </c>
      <c r="U125" s="2">
        <v>6</v>
      </c>
      <c r="V125" s="2">
        <v>104</v>
      </c>
    </row>
    <row r="126" spans="1:22" ht="13.5">
      <c r="A126" s="2">
        <v>125</v>
      </c>
      <c r="B126" s="2">
        <v>0</v>
      </c>
      <c r="D126" s="2">
        <v>0</v>
      </c>
      <c r="F126" s="2">
        <v>160</v>
      </c>
      <c r="G126" s="2" t="s">
        <v>683</v>
      </c>
      <c r="H126" s="2">
        <v>1</v>
      </c>
      <c r="I126" s="2" t="s">
        <v>650</v>
      </c>
      <c r="J126" s="2">
        <v>62</v>
      </c>
      <c r="K126" s="2">
        <v>0</v>
      </c>
      <c r="L126" s="2">
        <v>0</v>
      </c>
      <c r="M126" s="2">
        <v>62</v>
      </c>
      <c r="N126" s="2">
        <v>80</v>
      </c>
      <c r="O126" s="2">
        <v>0</v>
      </c>
      <c r="P126" s="2">
        <v>80</v>
      </c>
      <c r="Q126" s="2">
        <v>75</v>
      </c>
      <c r="R126" s="2">
        <v>0</v>
      </c>
      <c r="S126" s="2">
        <v>75</v>
      </c>
      <c r="T126" s="2">
        <v>155</v>
      </c>
      <c r="U126" s="2">
        <v>0</v>
      </c>
      <c r="V126" s="2">
        <v>155</v>
      </c>
    </row>
    <row r="127" spans="1:22" ht="13.5">
      <c r="A127" s="2">
        <v>126</v>
      </c>
      <c r="B127" s="2">
        <v>0</v>
      </c>
      <c r="D127" s="2">
        <v>0</v>
      </c>
      <c r="F127" s="2">
        <v>160</v>
      </c>
      <c r="G127" s="2" t="s">
        <v>683</v>
      </c>
      <c r="H127" s="2">
        <v>2</v>
      </c>
      <c r="I127" s="2" t="s">
        <v>651</v>
      </c>
      <c r="J127" s="2">
        <v>47</v>
      </c>
      <c r="K127" s="2">
        <v>0</v>
      </c>
      <c r="L127" s="2">
        <v>0</v>
      </c>
      <c r="M127" s="2">
        <v>47</v>
      </c>
      <c r="N127" s="2">
        <v>75</v>
      </c>
      <c r="O127" s="2">
        <v>0</v>
      </c>
      <c r="P127" s="2">
        <v>75</v>
      </c>
      <c r="Q127" s="2">
        <v>69</v>
      </c>
      <c r="R127" s="2">
        <v>0</v>
      </c>
      <c r="S127" s="2">
        <v>69</v>
      </c>
      <c r="T127" s="2">
        <v>144</v>
      </c>
      <c r="U127" s="2">
        <v>0</v>
      </c>
      <c r="V127" s="2">
        <v>144</v>
      </c>
    </row>
    <row r="128" spans="1:22" ht="13.5">
      <c r="A128" s="2">
        <v>127</v>
      </c>
      <c r="B128" s="2">
        <v>0</v>
      </c>
      <c r="D128" s="2">
        <v>0</v>
      </c>
      <c r="F128" s="2">
        <v>160</v>
      </c>
      <c r="G128" s="2" t="s">
        <v>683</v>
      </c>
      <c r="H128" s="2">
        <v>3</v>
      </c>
      <c r="I128" s="2" t="s">
        <v>652</v>
      </c>
      <c r="J128" s="2">
        <v>64</v>
      </c>
      <c r="K128" s="2">
        <v>2</v>
      </c>
      <c r="L128" s="2">
        <v>0</v>
      </c>
      <c r="M128" s="2">
        <v>66</v>
      </c>
      <c r="N128" s="2">
        <v>88</v>
      </c>
      <c r="O128" s="2">
        <v>1</v>
      </c>
      <c r="P128" s="2">
        <v>89</v>
      </c>
      <c r="Q128" s="2">
        <v>103</v>
      </c>
      <c r="R128" s="2">
        <v>2</v>
      </c>
      <c r="S128" s="2">
        <v>105</v>
      </c>
      <c r="T128" s="2">
        <v>191</v>
      </c>
      <c r="U128" s="2">
        <v>3</v>
      </c>
      <c r="V128" s="2">
        <v>194</v>
      </c>
    </row>
    <row r="129" spans="1:22" ht="13.5">
      <c r="A129" s="2">
        <v>128</v>
      </c>
      <c r="B129" s="2">
        <v>0</v>
      </c>
      <c r="D129" s="2">
        <v>0</v>
      </c>
      <c r="F129" s="2">
        <v>160</v>
      </c>
      <c r="G129" s="2" t="s">
        <v>683</v>
      </c>
      <c r="H129" s="2">
        <v>4</v>
      </c>
      <c r="I129" s="2" t="s">
        <v>653</v>
      </c>
      <c r="J129" s="2">
        <v>27</v>
      </c>
      <c r="K129" s="2">
        <v>0</v>
      </c>
      <c r="L129" s="2">
        <v>0</v>
      </c>
      <c r="M129" s="2">
        <v>27</v>
      </c>
      <c r="N129" s="2">
        <v>36</v>
      </c>
      <c r="O129" s="2">
        <v>0</v>
      </c>
      <c r="P129" s="2">
        <v>36</v>
      </c>
      <c r="Q129" s="2">
        <v>36</v>
      </c>
      <c r="R129" s="2">
        <v>0</v>
      </c>
      <c r="S129" s="2">
        <v>36</v>
      </c>
      <c r="T129" s="2">
        <v>72</v>
      </c>
      <c r="U129" s="2">
        <v>0</v>
      </c>
      <c r="V129" s="2">
        <v>72</v>
      </c>
    </row>
    <row r="130" spans="1:22" ht="13.5">
      <c r="A130" s="2">
        <v>129</v>
      </c>
      <c r="B130" s="2">
        <v>0</v>
      </c>
      <c r="D130" s="2">
        <v>0</v>
      </c>
      <c r="F130" s="2">
        <v>160</v>
      </c>
      <c r="G130" s="2" t="s">
        <v>683</v>
      </c>
      <c r="H130" s="2">
        <v>5</v>
      </c>
      <c r="I130" s="2" t="s">
        <v>654</v>
      </c>
      <c r="J130" s="2">
        <v>47</v>
      </c>
      <c r="K130" s="2">
        <v>0</v>
      </c>
      <c r="L130" s="2">
        <v>0</v>
      </c>
      <c r="M130" s="2">
        <v>47</v>
      </c>
      <c r="N130" s="2">
        <v>78</v>
      </c>
      <c r="O130" s="2">
        <v>0</v>
      </c>
      <c r="P130" s="2">
        <v>78</v>
      </c>
      <c r="Q130" s="2">
        <v>66</v>
      </c>
      <c r="R130" s="2">
        <v>0</v>
      </c>
      <c r="S130" s="2">
        <v>66</v>
      </c>
      <c r="T130" s="2">
        <v>144</v>
      </c>
      <c r="U130" s="2">
        <v>0</v>
      </c>
      <c r="V130" s="2">
        <v>144</v>
      </c>
    </row>
    <row r="131" spans="1:22" ht="13.5">
      <c r="A131" s="2">
        <v>130</v>
      </c>
      <c r="B131" s="2">
        <v>0</v>
      </c>
      <c r="D131" s="2">
        <v>0</v>
      </c>
      <c r="F131" s="2">
        <v>160</v>
      </c>
      <c r="G131" s="2" t="s">
        <v>683</v>
      </c>
      <c r="H131" s="2">
        <v>6</v>
      </c>
      <c r="I131" s="2" t="s">
        <v>661</v>
      </c>
      <c r="J131" s="2">
        <v>72</v>
      </c>
      <c r="K131" s="2">
        <v>0</v>
      </c>
      <c r="L131" s="2">
        <v>0</v>
      </c>
      <c r="M131" s="2">
        <v>72</v>
      </c>
      <c r="N131" s="2">
        <v>115</v>
      </c>
      <c r="O131" s="2">
        <v>0</v>
      </c>
      <c r="P131" s="2">
        <v>115</v>
      </c>
      <c r="Q131" s="2">
        <v>112</v>
      </c>
      <c r="R131" s="2">
        <v>0</v>
      </c>
      <c r="S131" s="2">
        <v>112</v>
      </c>
      <c r="T131" s="2">
        <v>227</v>
      </c>
      <c r="U131" s="2">
        <v>0</v>
      </c>
      <c r="V131" s="2">
        <v>227</v>
      </c>
    </row>
    <row r="132" spans="1:22" ht="13.5">
      <c r="A132" s="2">
        <v>131</v>
      </c>
      <c r="B132" s="2">
        <v>0</v>
      </c>
      <c r="D132" s="2">
        <v>0</v>
      </c>
      <c r="F132" s="2">
        <v>160</v>
      </c>
      <c r="G132" s="2" t="s">
        <v>683</v>
      </c>
      <c r="H132" s="2">
        <v>7</v>
      </c>
      <c r="I132" s="2" t="s">
        <v>668</v>
      </c>
      <c r="J132" s="2">
        <v>48</v>
      </c>
      <c r="K132" s="2">
        <v>1</v>
      </c>
      <c r="L132" s="2">
        <v>0</v>
      </c>
      <c r="M132" s="2">
        <v>49</v>
      </c>
      <c r="N132" s="2">
        <v>76</v>
      </c>
      <c r="O132" s="2">
        <v>1</v>
      </c>
      <c r="P132" s="2">
        <v>77</v>
      </c>
      <c r="Q132" s="2">
        <v>71</v>
      </c>
      <c r="R132" s="2">
        <v>0</v>
      </c>
      <c r="S132" s="2">
        <v>71</v>
      </c>
      <c r="T132" s="2">
        <v>147</v>
      </c>
      <c r="U132" s="2">
        <v>1</v>
      </c>
      <c r="V132" s="2">
        <v>148</v>
      </c>
    </row>
    <row r="133" spans="1:22" ht="13.5">
      <c r="A133" s="2">
        <v>132</v>
      </c>
      <c r="B133" s="2">
        <v>0</v>
      </c>
      <c r="D133" s="2">
        <v>0</v>
      </c>
      <c r="F133" s="2">
        <v>170</v>
      </c>
      <c r="G133" s="2" t="s">
        <v>684</v>
      </c>
      <c r="H133" s="2">
        <v>1</v>
      </c>
      <c r="I133" s="2" t="s">
        <v>650</v>
      </c>
      <c r="J133" s="2">
        <v>71</v>
      </c>
      <c r="K133" s="2">
        <v>0</v>
      </c>
      <c r="L133" s="2">
        <v>0</v>
      </c>
      <c r="M133" s="2">
        <v>71</v>
      </c>
      <c r="N133" s="2">
        <v>115</v>
      </c>
      <c r="O133" s="2">
        <v>0</v>
      </c>
      <c r="P133" s="2">
        <v>115</v>
      </c>
      <c r="Q133" s="2">
        <v>98</v>
      </c>
      <c r="R133" s="2">
        <v>0</v>
      </c>
      <c r="S133" s="2">
        <v>98</v>
      </c>
      <c r="T133" s="2">
        <v>213</v>
      </c>
      <c r="U133" s="2">
        <v>0</v>
      </c>
      <c r="V133" s="2">
        <v>213</v>
      </c>
    </row>
    <row r="134" spans="1:22" ht="13.5">
      <c r="A134" s="2">
        <v>133</v>
      </c>
      <c r="B134" s="2">
        <v>0</v>
      </c>
      <c r="D134" s="2">
        <v>0</v>
      </c>
      <c r="F134" s="2">
        <v>170</v>
      </c>
      <c r="G134" s="2" t="s">
        <v>684</v>
      </c>
      <c r="H134" s="2">
        <v>2</v>
      </c>
      <c r="I134" s="2" t="s">
        <v>651</v>
      </c>
      <c r="J134" s="2">
        <v>81</v>
      </c>
      <c r="K134" s="2">
        <v>0</v>
      </c>
      <c r="L134" s="2">
        <v>1</v>
      </c>
      <c r="M134" s="2">
        <v>82</v>
      </c>
      <c r="N134" s="2">
        <v>121</v>
      </c>
      <c r="O134" s="2">
        <v>0</v>
      </c>
      <c r="P134" s="2">
        <v>121</v>
      </c>
      <c r="Q134" s="2">
        <v>134</v>
      </c>
      <c r="R134" s="2">
        <v>1</v>
      </c>
      <c r="S134" s="2">
        <v>135</v>
      </c>
      <c r="T134" s="2">
        <v>255</v>
      </c>
      <c r="U134" s="2">
        <v>1</v>
      </c>
      <c r="V134" s="2">
        <v>256</v>
      </c>
    </row>
    <row r="135" spans="1:22" ht="13.5">
      <c r="A135" s="2">
        <v>134</v>
      </c>
      <c r="B135" s="2">
        <v>0</v>
      </c>
      <c r="D135" s="2">
        <v>0</v>
      </c>
      <c r="F135" s="2">
        <v>170</v>
      </c>
      <c r="G135" s="2" t="s">
        <v>684</v>
      </c>
      <c r="H135" s="2">
        <v>3</v>
      </c>
      <c r="I135" s="2" t="s">
        <v>652</v>
      </c>
      <c r="J135" s="2">
        <v>52</v>
      </c>
      <c r="K135" s="2">
        <v>2</v>
      </c>
      <c r="L135" s="2">
        <v>1</v>
      </c>
      <c r="M135" s="2">
        <v>55</v>
      </c>
      <c r="N135" s="2">
        <v>78</v>
      </c>
      <c r="O135" s="2">
        <v>6</v>
      </c>
      <c r="P135" s="2">
        <v>84</v>
      </c>
      <c r="Q135" s="2">
        <v>82</v>
      </c>
      <c r="R135" s="2">
        <v>3</v>
      </c>
      <c r="S135" s="2">
        <v>85</v>
      </c>
      <c r="T135" s="2">
        <v>160</v>
      </c>
      <c r="U135" s="2">
        <v>9</v>
      </c>
      <c r="V135" s="2">
        <v>169</v>
      </c>
    </row>
    <row r="136" spans="1:22" ht="13.5">
      <c r="A136" s="2">
        <v>135</v>
      </c>
      <c r="B136" s="2">
        <v>0</v>
      </c>
      <c r="D136" s="2">
        <v>0</v>
      </c>
      <c r="F136" s="2">
        <v>170</v>
      </c>
      <c r="G136" s="2" t="s">
        <v>684</v>
      </c>
      <c r="H136" s="2">
        <v>4</v>
      </c>
      <c r="I136" s="2" t="s">
        <v>653</v>
      </c>
      <c r="J136" s="2">
        <v>100</v>
      </c>
      <c r="K136" s="2">
        <v>3</v>
      </c>
      <c r="L136" s="2">
        <v>1</v>
      </c>
      <c r="M136" s="2">
        <v>104</v>
      </c>
      <c r="N136" s="2">
        <v>144</v>
      </c>
      <c r="O136" s="2">
        <v>3</v>
      </c>
      <c r="P136" s="2">
        <v>147</v>
      </c>
      <c r="Q136" s="2">
        <v>122</v>
      </c>
      <c r="R136" s="2">
        <v>5</v>
      </c>
      <c r="S136" s="2">
        <v>127</v>
      </c>
      <c r="T136" s="2">
        <v>266</v>
      </c>
      <c r="U136" s="2">
        <v>8</v>
      </c>
      <c r="V136" s="2">
        <v>274</v>
      </c>
    </row>
    <row r="137" spans="1:22" ht="13.5">
      <c r="A137" s="2">
        <v>136</v>
      </c>
      <c r="B137" s="2">
        <v>0</v>
      </c>
      <c r="D137" s="2">
        <v>0</v>
      </c>
      <c r="F137" s="2">
        <v>170</v>
      </c>
      <c r="G137" s="2" t="s">
        <v>684</v>
      </c>
      <c r="H137" s="2">
        <v>5</v>
      </c>
      <c r="I137" s="2" t="s">
        <v>654</v>
      </c>
      <c r="J137" s="2">
        <v>98</v>
      </c>
      <c r="K137" s="2">
        <v>2</v>
      </c>
      <c r="L137" s="2">
        <v>2</v>
      </c>
      <c r="M137" s="2">
        <v>102</v>
      </c>
      <c r="N137" s="2">
        <v>147</v>
      </c>
      <c r="O137" s="2">
        <v>4</v>
      </c>
      <c r="P137" s="2">
        <v>151</v>
      </c>
      <c r="Q137" s="2">
        <v>151</v>
      </c>
      <c r="R137" s="2">
        <v>3</v>
      </c>
      <c r="S137" s="2">
        <v>154</v>
      </c>
      <c r="T137" s="2">
        <v>298</v>
      </c>
      <c r="U137" s="2">
        <v>7</v>
      </c>
      <c r="V137" s="2">
        <v>305</v>
      </c>
    </row>
    <row r="138" spans="1:22" ht="13.5">
      <c r="A138" s="2">
        <v>137</v>
      </c>
      <c r="B138" s="2">
        <v>0</v>
      </c>
      <c r="D138" s="2">
        <v>0</v>
      </c>
      <c r="F138" s="2">
        <v>180</v>
      </c>
      <c r="G138" s="2" t="s">
        <v>685</v>
      </c>
      <c r="H138" s="2">
        <v>1</v>
      </c>
      <c r="I138" s="2" t="s">
        <v>650</v>
      </c>
      <c r="J138" s="2"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</row>
    <row r="139" spans="1:22" ht="13.5">
      <c r="A139" s="2">
        <v>138</v>
      </c>
      <c r="B139" s="2">
        <v>0</v>
      </c>
      <c r="D139" s="2">
        <v>0</v>
      </c>
      <c r="F139" s="2">
        <v>180</v>
      </c>
      <c r="G139" s="2" t="s">
        <v>685</v>
      </c>
      <c r="H139" s="2">
        <v>2</v>
      </c>
      <c r="I139" s="2" t="s">
        <v>651</v>
      </c>
      <c r="J139" s="2">
        <v>0</v>
      </c>
      <c r="K139" s="2">
        <v>0</v>
      </c>
      <c r="L139" s="2">
        <v>0</v>
      </c>
      <c r="M139" s="2">
        <v>0</v>
      </c>
      <c r="N139" s="2">
        <v>0</v>
      </c>
      <c r="O139" s="2">
        <v>0</v>
      </c>
      <c r="P139" s="2">
        <v>0</v>
      </c>
      <c r="Q139" s="2">
        <v>0</v>
      </c>
      <c r="R139" s="2">
        <v>0</v>
      </c>
      <c r="S139" s="2">
        <v>0</v>
      </c>
      <c r="T139" s="2">
        <v>0</v>
      </c>
      <c r="U139" s="2">
        <v>0</v>
      </c>
      <c r="V139" s="2">
        <v>0</v>
      </c>
    </row>
    <row r="140" spans="1:22" ht="13.5">
      <c r="A140" s="2">
        <v>139</v>
      </c>
      <c r="B140" s="2">
        <v>0</v>
      </c>
      <c r="D140" s="2">
        <v>0</v>
      </c>
      <c r="F140" s="2">
        <v>180</v>
      </c>
      <c r="G140" s="2" t="s">
        <v>685</v>
      </c>
      <c r="H140" s="2">
        <v>3</v>
      </c>
      <c r="I140" s="2" t="s">
        <v>652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</row>
    <row r="141" spans="1:22" ht="13.5">
      <c r="A141" s="2">
        <v>140</v>
      </c>
      <c r="B141" s="2">
        <v>0</v>
      </c>
      <c r="D141" s="2">
        <v>0</v>
      </c>
      <c r="F141" s="2">
        <v>180</v>
      </c>
      <c r="G141" s="2" t="s">
        <v>685</v>
      </c>
      <c r="H141" s="2">
        <v>4</v>
      </c>
      <c r="I141" s="2" t="s">
        <v>653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0</v>
      </c>
      <c r="V141" s="2">
        <v>0</v>
      </c>
    </row>
    <row r="142" spans="1:22" ht="13.5">
      <c r="A142" s="2">
        <v>141</v>
      </c>
      <c r="B142" s="2">
        <v>0</v>
      </c>
      <c r="D142" s="2">
        <v>0</v>
      </c>
      <c r="F142" s="2">
        <v>190</v>
      </c>
      <c r="G142" s="2" t="s">
        <v>686</v>
      </c>
      <c r="H142" s="2">
        <v>1</v>
      </c>
      <c r="I142" s="2" t="s">
        <v>650</v>
      </c>
      <c r="J142" s="2">
        <v>0</v>
      </c>
      <c r="K142" s="2">
        <v>2</v>
      </c>
      <c r="L142" s="2">
        <v>0</v>
      </c>
      <c r="M142" s="2">
        <v>2</v>
      </c>
      <c r="N142" s="2">
        <v>0</v>
      </c>
      <c r="O142" s="2">
        <v>2</v>
      </c>
      <c r="P142" s="2">
        <v>2</v>
      </c>
      <c r="Q142" s="2">
        <v>0</v>
      </c>
      <c r="R142" s="2">
        <v>0</v>
      </c>
      <c r="S142" s="2">
        <v>0</v>
      </c>
      <c r="T142" s="2">
        <v>0</v>
      </c>
      <c r="U142" s="2">
        <v>2</v>
      </c>
      <c r="V142" s="2">
        <v>2</v>
      </c>
    </row>
    <row r="143" spans="1:22" ht="13.5">
      <c r="A143" s="2">
        <v>142</v>
      </c>
      <c r="B143" s="2">
        <v>0</v>
      </c>
      <c r="D143" s="2">
        <v>0</v>
      </c>
      <c r="F143" s="2">
        <v>190</v>
      </c>
      <c r="G143" s="2" t="s">
        <v>686</v>
      </c>
      <c r="H143" s="2">
        <v>2</v>
      </c>
      <c r="I143" s="2" t="s">
        <v>651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0</v>
      </c>
      <c r="V143" s="2">
        <v>0</v>
      </c>
    </row>
    <row r="144" spans="1:22" ht="13.5">
      <c r="A144" s="2">
        <v>143</v>
      </c>
      <c r="B144" s="2">
        <v>0</v>
      </c>
      <c r="D144" s="2">
        <v>0</v>
      </c>
      <c r="F144" s="2">
        <v>195</v>
      </c>
      <c r="G144" s="2" t="s">
        <v>687</v>
      </c>
      <c r="H144" s="2">
        <v>1</v>
      </c>
      <c r="I144" s="2" t="s">
        <v>650</v>
      </c>
      <c r="J144" s="2">
        <v>196</v>
      </c>
      <c r="K144" s="2">
        <v>3</v>
      </c>
      <c r="L144" s="2">
        <v>1</v>
      </c>
      <c r="M144" s="2">
        <v>200</v>
      </c>
      <c r="N144" s="2">
        <v>228</v>
      </c>
      <c r="O144" s="2">
        <v>3</v>
      </c>
      <c r="P144" s="2">
        <v>231</v>
      </c>
      <c r="Q144" s="2">
        <v>184</v>
      </c>
      <c r="R144" s="2">
        <v>1</v>
      </c>
      <c r="S144" s="2">
        <v>185</v>
      </c>
      <c r="T144" s="2">
        <v>412</v>
      </c>
      <c r="U144" s="2">
        <v>4</v>
      </c>
      <c r="V144" s="2">
        <v>416</v>
      </c>
    </row>
    <row r="145" spans="1:22" ht="13.5">
      <c r="A145" s="2">
        <v>144</v>
      </c>
      <c r="B145" s="2">
        <v>0</v>
      </c>
      <c r="D145" s="2">
        <v>0</v>
      </c>
      <c r="F145" s="2">
        <v>195</v>
      </c>
      <c r="G145" s="2" t="s">
        <v>687</v>
      </c>
      <c r="H145" s="2">
        <v>2</v>
      </c>
      <c r="I145" s="2" t="s">
        <v>651</v>
      </c>
      <c r="J145" s="2">
        <v>0</v>
      </c>
      <c r="K145" s="2">
        <v>0</v>
      </c>
      <c r="L145" s="2">
        <v>0</v>
      </c>
      <c r="M145" s="2">
        <v>0</v>
      </c>
      <c r="N145" s="2">
        <v>0</v>
      </c>
      <c r="O145" s="2">
        <v>0</v>
      </c>
      <c r="P145" s="2">
        <v>0</v>
      </c>
      <c r="Q145" s="2">
        <v>0</v>
      </c>
      <c r="R145" s="2">
        <v>0</v>
      </c>
      <c r="S145" s="2">
        <v>0</v>
      </c>
      <c r="T145" s="2">
        <v>0</v>
      </c>
      <c r="U145" s="2">
        <v>0</v>
      </c>
      <c r="V145" s="2">
        <v>0</v>
      </c>
    </row>
    <row r="146" spans="1:22" ht="13.5">
      <c r="A146" s="2">
        <v>145</v>
      </c>
      <c r="B146" s="2">
        <v>0</v>
      </c>
      <c r="D146" s="2">
        <v>0</v>
      </c>
      <c r="F146" s="2">
        <v>195</v>
      </c>
      <c r="G146" s="2" t="s">
        <v>687</v>
      </c>
      <c r="H146" s="2">
        <v>3</v>
      </c>
      <c r="I146" s="2" t="s">
        <v>652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0</v>
      </c>
      <c r="V146" s="2">
        <v>0</v>
      </c>
    </row>
    <row r="147" spans="1:22" ht="13.5">
      <c r="A147" s="2">
        <v>146</v>
      </c>
      <c r="B147" s="2">
        <v>0</v>
      </c>
      <c r="D147" s="2">
        <v>0</v>
      </c>
      <c r="F147" s="2">
        <v>195</v>
      </c>
      <c r="G147" s="2" t="s">
        <v>687</v>
      </c>
      <c r="H147" s="2">
        <v>4</v>
      </c>
      <c r="I147" s="2" t="s">
        <v>653</v>
      </c>
      <c r="J147" s="2">
        <v>0</v>
      </c>
      <c r="K147" s="2">
        <v>0</v>
      </c>
      <c r="L147" s="2">
        <v>0</v>
      </c>
      <c r="M147" s="2">
        <v>0</v>
      </c>
      <c r="N147" s="2">
        <v>0</v>
      </c>
      <c r="O147" s="2">
        <v>0</v>
      </c>
      <c r="P147" s="2">
        <v>0</v>
      </c>
      <c r="Q147" s="2">
        <v>0</v>
      </c>
      <c r="R147" s="2">
        <v>0</v>
      </c>
      <c r="S147" s="2">
        <v>0</v>
      </c>
      <c r="T147" s="2">
        <v>0</v>
      </c>
      <c r="U147" s="2">
        <v>0</v>
      </c>
      <c r="V147" s="2">
        <v>0</v>
      </c>
    </row>
    <row r="148" spans="1:22" ht="13.5">
      <c r="A148" s="2">
        <v>147</v>
      </c>
      <c r="B148" s="2">
        <v>0</v>
      </c>
      <c r="D148" s="2">
        <v>0</v>
      </c>
      <c r="F148" s="2">
        <v>195</v>
      </c>
      <c r="G148" s="2" t="s">
        <v>687</v>
      </c>
      <c r="H148" s="2">
        <v>5</v>
      </c>
      <c r="I148" s="2" t="s">
        <v>654</v>
      </c>
      <c r="J148" s="2">
        <v>0</v>
      </c>
      <c r="K148" s="2">
        <v>0</v>
      </c>
      <c r="L148" s="2">
        <v>0</v>
      </c>
      <c r="M148" s="2">
        <v>0</v>
      </c>
      <c r="N148" s="2">
        <v>0</v>
      </c>
      <c r="O148" s="2">
        <v>0</v>
      </c>
      <c r="P148" s="2">
        <v>0</v>
      </c>
      <c r="Q148" s="2">
        <v>0</v>
      </c>
      <c r="R148" s="2">
        <v>0</v>
      </c>
      <c r="S148" s="2">
        <v>0</v>
      </c>
      <c r="T148" s="2">
        <v>0</v>
      </c>
      <c r="U148" s="2">
        <v>0</v>
      </c>
      <c r="V148" s="2">
        <v>0</v>
      </c>
    </row>
    <row r="149" spans="1:22" ht="13.5">
      <c r="A149" s="2">
        <v>148</v>
      </c>
      <c r="B149" s="2">
        <v>0</v>
      </c>
      <c r="D149" s="2">
        <v>0</v>
      </c>
      <c r="F149" s="2">
        <v>195</v>
      </c>
      <c r="G149" s="2" t="s">
        <v>687</v>
      </c>
      <c r="H149" s="2">
        <v>6</v>
      </c>
      <c r="I149" s="2" t="s">
        <v>661</v>
      </c>
      <c r="J149" s="2">
        <v>12</v>
      </c>
      <c r="K149" s="2">
        <v>0</v>
      </c>
      <c r="L149" s="2">
        <v>0</v>
      </c>
      <c r="M149" s="2">
        <v>12</v>
      </c>
      <c r="N149" s="2">
        <v>20</v>
      </c>
      <c r="O149" s="2">
        <v>0</v>
      </c>
      <c r="P149" s="2">
        <v>20</v>
      </c>
      <c r="Q149" s="2">
        <v>23</v>
      </c>
      <c r="R149" s="2">
        <v>0</v>
      </c>
      <c r="S149" s="2">
        <v>23</v>
      </c>
      <c r="T149" s="2">
        <v>43</v>
      </c>
      <c r="U149" s="2">
        <v>0</v>
      </c>
      <c r="V149" s="2">
        <v>43</v>
      </c>
    </row>
    <row r="150" spans="1:22" ht="13.5">
      <c r="A150" s="2">
        <v>149</v>
      </c>
      <c r="B150" s="2">
        <v>0</v>
      </c>
      <c r="D150" s="2">
        <v>0</v>
      </c>
      <c r="F150" s="2">
        <v>200</v>
      </c>
      <c r="G150" s="2" t="s">
        <v>688</v>
      </c>
      <c r="H150" s="2">
        <v>1</v>
      </c>
      <c r="I150" s="2" t="s">
        <v>650</v>
      </c>
      <c r="J150" s="2">
        <v>29</v>
      </c>
      <c r="K150" s="2">
        <v>12</v>
      </c>
      <c r="L150" s="2">
        <v>0</v>
      </c>
      <c r="M150" s="2">
        <v>41</v>
      </c>
      <c r="N150" s="2">
        <v>43</v>
      </c>
      <c r="O150" s="2">
        <v>7</v>
      </c>
      <c r="P150" s="2">
        <v>50</v>
      </c>
      <c r="Q150" s="2">
        <v>46</v>
      </c>
      <c r="R150" s="2">
        <v>6</v>
      </c>
      <c r="S150" s="2">
        <v>52</v>
      </c>
      <c r="T150" s="2">
        <v>89</v>
      </c>
      <c r="U150" s="2">
        <v>13</v>
      </c>
      <c r="V150" s="2">
        <v>102</v>
      </c>
    </row>
    <row r="151" spans="1:22" ht="13.5">
      <c r="A151" s="2">
        <v>150</v>
      </c>
      <c r="B151" s="2">
        <v>0</v>
      </c>
      <c r="D151" s="2">
        <v>0</v>
      </c>
      <c r="F151" s="2">
        <v>200</v>
      </c>
      <c r="G151" s="2" t="s">
        <v>688</v>
      </c>
      <c r="H151" s="2">
        <v>2</v>
      </c>
      <c r="I151" s="2" t="s">
        <v>651</v>
      </c>
      <c r="J151" s="2">
        <v>55</v>
      </c>
      <c r="K151" s="2">
        <v>17</v>
      </c>
      <c r="L151" s="2">
        <v>1</v>
      </c>
      <c r="M151" s="2">
        <v>73</v>
      </c>
      <c r="N151" s="2">
        <v>83</v>
      </c>
      <c r="O151" s="2">
        <v>20</v>
      </c>
      <c r="P151" s="2">
        <v>103</v>
      </c>
      <c r="Q151" s="2">
        <v>54</v>
      </c>
      <c r="R151" s="2">
        <v>19</v>
      </c>
      <c r="S151" s="2">
        <v>73</v>
      </c>
      <c r="T151" s="2">
        <v>137</v>
      </c>
      <c r="U151" s="2">
        <v>39</v>
      </c>
      <c r="V151" s="2">
        <v>176</v>
      </c>
    </row>
    <row r="152" spans="1:22" ht="13.5">
      <c r="A152" s="2">
        <v>151</v>
      </c>
      <c r="B152" s="2">
        <v>0</v>
      </c>
      <c r="D152" s="2">
        <v>0</v>
      </c>
      <c r="F152" s="2">
        <v>205</v>
      </c>
      <c r="G152" s="2" t="s">
        <v>689</v>
      </c>
      <c r="H152" s="2">
        <v>1</v>
      </c>
      <c r="I152" s="2" t="s">
        <v>650</v>
      </c>
      <c r="J152" s="2">
        <v>17</v>
      </c>
      <c r="K152" s="2">
        <v>0</v>
      </c>
      <c r="L152" s="2">
        <v>1</v>
      </c>
      <c r="M152" s="2">
        <v>18</v>
      </c>
      <c r="N152" s="2">
        <v>23</v>
      </c>
      <c r="O152" s="2">
        <v>0</v>
      </c>
      <c r="P152" s="2">
        <v>23</v>
      </c>
      <c r="Q152" s="2">
        <v>27</v>
      </c>
      <c r="R152" s="2">
        <v>1</v>
      </c>
      <c r="S152" s="2">
        <v>28</v>
      </c>
      <c r="T152" s="2">
        <v>50</v>
      </c>
      <c r="U152" s="2">
        <v>1</v>
      </c>
      <c r="V152" s="2">
        <v>51</v>
      </c>
    </row>
    <row r="153" spans="1:22" ht="13.5">
      <c r="A153" s="2">
        <v>152</v>
      </c>
      <c r="B153" s="2">
        <v>0</v>
      </c>
      <c r="D153" s="2">
        <v>0</v>
      </c>
      <c r="F153" s="2">
        <v>205</v>
      </c>
      <c r="G153" s="2" t="s">
        <v>689</v>
      </c>
      <c r="H153" s="2">
        <v>2</v>
      </c>
      <c r="I153" s="2" t="s">
        <v>651</v>
      </c>
      <c r="J153" s="2">
        <v>1</v>
      </c>
      <c r="K153" s="2">
        <v>0</v>
      </c>
      <c r="L153" s="2">
        <v>0</v>
      </c>
      <c r="M153" s="2">
        <v>1</v>
      </c>
      <c r="N153" s="2">
        <v>1</v>
      </c>
      <c r="O153" s="2">
        <v>0</v>
      </c>
      <c r="P153" s="2">
        <v>1</v>
      </c>
      <c r="Q153" s="2">
        <v>1</v>
      </c>
      <c r="R153" s="2">
        <v>0</v>
      </c>
      <c r="S153" s="2">
        <v>1</v>
      </c>
      <c r="T153" s="2">
        <v>2</v>
      </c>
      <c r="U153" s="2">
        <v>0</v>
      </c>
      <c r="V153" s="2">
        <v>2</v>
      </c>
    </row>
    <row r="154" spans="1:22" ht="13.5">
      <c r="A154" s="2">
        <v>153</v>
      </c>
      <c r="B154" s="2">
        <v>0</v>
      </c>
      <c r="D154" s="2">
        <v>0</v>
      </c>
      <c r="F154" s="2">
        <v>205</v>
      </c>
      <c r="G154" s="2" t="s">
        <v>689</v>
      </c>
      <c r="H154" s="2">
        <v>3</v>
      </c>
      <c r="I154" s="2" t="s">
        <v>652</v>
      </c>
      <c r="J154" s="2">
        <v>2</v>
      </c>
      <c r="K154" s="2">
        <v>0</v>
      </c>
      <c r="L154" s="2">
        <v>0</v>
      </c>
      <c r="M154" s="2">
        <v>2</v>
      </c>
      <c r="N154" s="2">
        <v>3</v>
      </c>
      <c r="O154" s="2">
        <v>0</v>
      </c>
      <c r="P154" s="2">
        <v>3</v>
      </c>
      <c r="Q154" s="2">
        <v>4</v>
      </c>
      <c r="R154" s="2">
        <v>0</v>
      </c>
      <c r="S154" s="2">
        <v>4</v>
      </c>
      <c r="T154" s="2">
        <v>7</v>
      </c>
      <c r="U154" s="2">
        <v>0</v>
      </c>
      <c r="V154" s="2">
        <v>7</v>
      </c>
    </row>
    <row r="155" spans="1:22" ht="13.5">
      <c r="A155" s="2">
        <v>154</v>
      </c>
      <c r="B155" s="2">
        <v>0</v>
      </c>
      <c r="D155" s="2">
        <v>0</v>
      </c>
      <c r="F155" s="2">
        <v>205</v>
      </c>
      <c r="G155" s="2" t="s">
        <v>689</v>
      </c>
      <c r="H155" s="2">
        <v>4</v>
      </c>
      <c r="I155" s="2" t="s">
        <v>653</v>
      </c>
      <c r="J155" s="2">
        <v>17</v>
      </c>
      <c r="K155" s="2">
        <v>0</v>
      </c>
      <c r="L155" s="2">
        <v>0</v>
      </c>
      <c r="M155" s="2">
        <v>17</v>
      </c>
      <c r="N155" s="2">
        <v>25</v>
      </c>
      <c r="O155" s="2">
        <v>0</v>
      </c>
      <c r="P155" s="2">
        <v>25</v>
      </c>
      <c r="Q155" s="2">
        <v>16</v>
      </c>
      <c r="R155" s="2">
        <v>0</v>
      </c>
      <c r="S155" s="2">
        <v>16</v>
      </c>
      <c r="T155" s="2">
        <v>41</v>
      </c>
      <c r="U155" s="2">
        <v>0</v>
      </c>
      <c r="V155" s="2">
        <v>41</v>
      </c>
    </row>
    <row r="156" spans="1:22" ht="13.5">
      <c r="A156" s="2">
        <v>155</v>
      </c>
      <c r="B156" s="2">
        <v>0</v>
      </c>
      <c r="D156" s="2">
        <v>0</v>
      </c>
      <c r="F156" s="2">
        <v>205</v>
      </c>
      <c r="G156" s="2" t="s">
        <v>689</v>
      </c>
      <c r="H156" s="2">
        <v>5</v>
      </c>
      <c r="I156" s="2" t="s">
        <v>654</v>
      </c>
      <c r="J156" s="2">
        <v>56</v>
      </c>
      <c r="K156" s="2">
        <v>0</v>
      </c>
      <c r="L156" s="2">
        <v>0</v>
      </c>
      <c r="M156" s="2">
        <v>56</v>
      </c>
      <c r="N156" s="2">
        <v>78</v>
      </c>
      <c r="O156" s="2">
        <v>0</v>
      </c>
      <c r="P156" s="2">
        <v>78</v>
      </c>
      <c r="Q156" s="2">
        <v>78</v>
      </c>
      <c r="R156" s="2">
        <v>0</v>
      </c>
      <c r="S156" s="2">
        <v>78</v>
      </c>
      <c r="T156" s="2">
        <v>156</v>
      </c>
      <c r="U156" s="2">
        <v>0</v>
      </c>
      <c r="V156" s="2">
        <v>156</v>
      </c>
    </row>
    <row r="157" spans="1:22" ht="13.5">
      <c r="A157" s="2">
        <v>156</v>
      </c>
      <c r="B157" s="2">
        <v>0</v>
      </c>
      <c r="D157" s="2">
        <v>0</v>
      </c>
      <c r="F157" s="2">
        <v>210</v>
      </c>
      <c r="G157" s="2" t="s">
        <v>690</v>
      </c>
      <c r="H157" s="2">
        <v>1</v>
      </c>
      <c r="I157" s="2" t="s">
        <v>650</v>
      </c>
      <c r="J157" s="2">
        <v>0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0</v>
      </c>
      <c r="S157" s="2">
        <v>0</v>
      </c>
      <c r="T157" s="2">
        <v>0</v>
      </c>
      <c r="U157" s="2">
        <v>0</v>
      </c>
      <c r="V157" s="2">
        <v>0</v>
      </c>
    </row>
    <row r="158" spans="1:22" ht="13.5">
      <c r="A158" s="2">
        <v>157</v>
      </c>
      <c r="B158" s="2">
        <v>0</v>
      </c>
      <c r="D158" s="2">
        <v>0</v>
      </c>
      <c r="F158" s="2">
        <v>210</v>
      </c>
      <c r="G158" s="2" t="s">
        <v>690</v>
      </c>
      <c r="H158" s="2">
        <v>2</v>
      </c>
      <c r="I158" s="2" t="s">
        <v>651</v>
      </c>
      <c r="J158" s="2">
        <v>0</v>
      </c>
      <c r="K158" s="2">
        <v>0</v>
      </c>
      <c r="L158" s="2">
        <v>0</v>
      </c>
      <c r="M158" s="2">
        <v>0</v>
      </c>
      <c r="N158" s="2">
        <v>0</v>
      </c>
      <c r="O158" s="2">
        <v>0</v>
      </c>
      <c r="P158" s="2">
        <v>0</v>
      </c>
      <c r="Q158" s="2">
        <v>0</v>
      </c>
      <c r="R158" s="2">
        <v>0</v>
      </c>
      <c r="S158" s="2">
        <v>0</v>
      </c>
      <c r="T158" s="2">
        <v>0</v>
      </c>
      <c r="U158" s="2">
        <v>0</v>
      </c>
      <c r="V158" s="2">
        <v>0</v>
      </c>
    </row>
    <row r="159" spans="1:22" ht="13.5">
      <c r="A159" s="2">
        <v>158</v>
      </c>
      <c r="B159" s="2">
        <v>0</v>
      </c>
      <c r="D159" s="2">
        <v>0</v>
      </c>
      <c r="F159" s="2">
        <v>210</v>
      </c>
      <c r="G159" s="2" t="s">
        <v>690</v>
      </c>
      <c r="H159" s="2">
        <v>3</v>
      </c>
      <c r="I159" s="2" t="s">
        <v>652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0</v>
      </c>
      <c r="P159" s="2">
        <v>0</v>
      </c>
      <c r="Q159" s="2">
        <v>0</v>
      </c>
      <c r="R159" s="2">
        <v>0</v>
      </c>
      <c r="S159" s="2">
        <v>0</v>
      </c>
      <c r="T159" s="2">
        <v>0</v>
      </c>
      <c r="U159" s="2">
        <v>0</v>
      </c>
      <c r="V159" s="2">
        <v>0</v>
      </c>
    </row>
    <row r="160" spans="1:22" ht="13.5">
      <c r="A160" s="2">
        <v>159</v>
      </c>
      <c r="B160" s="2">
        <v>0</v>
      </c>
      <c r="D160" s="2">
        <v>0</v>
      </c>
      <c r="F160" s="2">
        <v>210</v>
      </c>
      <c r="G160" s="2" t="s">
        <v>690</v>
      </c>
      <c r="H160" s="2">
        <v>4</v>
      </c>
      <c r="I160" s="2" t="s">
        <v>653</v>
      </c>
      <c r="J160" s="2">
        <v>19</v>
      </c>
      <c r="K160" s="2">
        <v>0</v>
      </c>
      <c r="L160" s="2">
        <v>0</v>
      </c>
      <c r="M160" s="2">
        <v>19</v>
      </c>
      <c r="N160" s="2">
        <v>18</v>
      </c>
      <c r="O160" s="2">
        <v>0</v>
      </c>
      <c r="P160" s="2">
        <v>18</v>
      </c>
      <c r="Q160" s="2">
        <v>16</v>
      </c>
      <c r="R160" s="2">
        <v>0</v>
      </c>
      <c r="S160" s="2">
        <v>16</v>
      </c>
      <c r="T160" s="2">
        <v>34</v>
      </c>
      <c r="U160" s="2">
        <v>0</v>
      </c>
      <c r="V160" s="2">
        <v>34</v>
      </c>
    </row>
    <row r="161" spans="1:22" ht="13.5">
      <c r="A161" s="2">
        <v>160</v>
      </c>
      <c r="B161" s="2">
        <v>0</v>
      </c>
      <c r="D161" s="2">
        <v>0</v>
      </c>
      <c r="F161" s="2">
        <v>215</v>
      </c>
      <c r="G161" s="2" t="s">
        <v>691</v>
      </c>
      <c r="H161" s="2">
        <v>1</v>
      </c>
      <c r="I161" s="2" t="s">
        <v>650</v>
      </c>
      <c r="J161" s="2">
        <v>0</v>
      </c>
      <c r="K161" s="2">
        <v>0</v>
      </c>
      <c r="L161" s="2">
        <v>0</v>
      </c>
      <c r="M161" s="2">
        <v>0</v>
      </c>
      <c r="N161" s="2">
        <v>0</v>
      </c>
      <c r="O161" s="2">
        <v>0</v>
      </c>
      <c r="P161" s="2">
        <v>0</v>
      </c>
      <c r="Q161" s="2">
        <v>0</v>
      </c>
      <c r="R161" s="2">
        <v>0</v>
      </c>
      <c r="S161" s="2">
        <v>0</v>
      </c>
      <c r="T161" s="2">
        <v>0</v>
      </c>
      <c r="U161" s="2">
        <v>0</v>
      </c>
      <c r="V161" s="2">
        <v>0</v>
      </c>
    </row>
    <row r="162" spans="1:22" ht="13.5">
      <c r="A162" s="2">
        <v>161</v>
      </c>
      <c r="B162" s="2">
        <v>0</v>
      </c>
      <c r="D162" s="2">
        <v>0</v>
      </c>
      <c r="F162" s="2">
        <v>215</v>
      </c>
      <c r="G162" s="2" t="s">
        <v>691</v>
      </c>
      <c r="H162" s="2">
        <v>2</v>
      </c>
      <c r="I162" s="2" t="s">
        <v>651</v>
      </c>
      <c r="J162" s="2">
        <v>0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0</v>
      </c>
      <c r="Q162" s="2">
        <v>0</v>
      </c>
      <c r="R162" s="2">
        <v>0</v>
      </c>
      <c r="S162" s="2">
        <v>0</v>
      </c>
      <c r="T162" s="2">
        <v>0</v>
      </c>
      <c r="U162" s="2">
        <v>0</v>
      </c>
      <c r="V162" s="2">
        <v>0</v>
      </c>
    </row>
    <row r="163" spans="1:22" ht="13.5">
      <c r="A163" s="2">
        <v>162</v>
      </c>
      <c r="B163" s="2">
        <v>0</v>
      </c>
      <c r="D163" s="2">
        <v>0</v>
      </c>
      <c r="F163" s="2">
        <v>215</v>
      </c>
      <c r="G163" s="2" t="s">
        <v>691</v>
      </c>
      <c r="H163" s="2">
        <v>3</v>
      </c>
      <c r="I163" s="2" t="s">
        <v>652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0</v>
      </c>
      <c r="V163" s="2">
        <v>0</v>
      </c>
    </row>
    <row r="164" spans="1:22" ht="13.5">
      <c r="A164" s="2">
        <v>163</v>
      </c>
      <c r="B164" s="2">
        <v>0</v>
      </c>
      <c r="D164" s="2">
        <v>0</v>
      </c>
      <c r="F164" s="2">
        <v>215</v>
      </c>
      <c r="G164" s="2" t="s">
        <v>691</v>
      </c>
      <c r="H164" s="2">
        <v>4</v>
      </c>
      <c r="I164" s="2" t="s">
        <v>653</v>
      </c>
      <c r="J164" s="2">
        <v>0</v>
      </c>
      <c r="K164" s="2">
        <v>0</v>
      </c>
      <c r="L164" s="2">
        <v>0</v>
      </c>
      <c r="M164" s="2">
        <v>0</v>
      </c>
      <c r="N164" s="2">
        <v>0</v>
      </c>
      <c r="O164" s="2">
        <v>0</v>
      </c>
      <c r="P164" s="2">
        <v>0</v>
      </c>
      <c r="Q164" s="2">
        <v>0</v>
      </c>
      <c r="R164" s="2">
        <v>0</v>
      </c>
      <c r="S164" s="2">
        <v>0</v>
      </c>
      <c r="T164" s="2">
        <v>0</v>
      </c>
      <c r="U164" s="2">
        <v>0</v>
      </c>
      <c r="V164" s="2">
        <v>0</v>
      </c>
    </row>
    <row r="165" spans="1:22" ht="13.5">
      <c r="A165" s="2">
        <v>164</v>
      </c>
      <c r="B165" s="2">
        <v>0</v>
      </c>
      <c r="D165" s="2">
        <v>0</v>
      </c>
      <c r="F165" s="2">
        <v>220</v>
      </c>
      <c r="G165" s="2" t="s">
        <v>692</v>
      </c>
      <c r="H165" s="2">
        <v>1</v>
      </c>
      <c r="I165" s="2" t="s">
        <v>650</v>
      </c>
      <c r="J165" s="2">
        <v>0</v>
      </c>
      <c r="K165" s="2">
        <v>0</v>
      </c>
      <c r="L165" s="2">
        <v>0</v>
      </c>
      <c r="M165" s="2">
        <v>0</v>
      </c>
      <c r="N165" s="2">
        <v>0</v>
      </c>
      <c r="O165" s="2">
        <v>0</v>
      </c>
      <c r="P165" s="2">
        <v>0</v>
      </c>
      <c r="Q165" s="2">
        <v>0</v>
      </c>
      <c r="R165" s="2">
        <v>0</v>
      </c>
      <c r="S165" s="2">
        <v>0</v>
      </c>
      <c r="T165" s="2">
        <v>0</v>
      </c>
      <c r="U165" s="2">
        <v>0</v>
      </c>
      <c r="V165" s="2">
        <v>0</v>
      </c>
    </row>
    <row r="166" spans="1:22" ht="13.5">
      <c r="A166" s="2">
        <v>165</v>
      </c>
      <c r="B166" s="2">
        <v>0</v>
      </c>
      <c r="D166" s="2">
        <v>0</v>
      </c>
      <c r="F166" s="2">
        <v>220</v>
      </c>
      <c r="G166" s="2" t="s">
        <v>692</v>
      </c>
      <c r="H166" s="2">
        <v>2</v>
      </c>
      <c r="I166" s="2" t="s">
        <v>651</v>
      </c>
      <c r="J166" s="2">
        <v>5</v>
      </c>
      <c r="K166" s="2">
        <v>0</v>
      </c>
      <c r="L166" s="2">
        <v>0</v>
      </c>
      <c r="M166" s="2">
        <v>5</v>
      </c>
      <c r="N166" s="2">
        <v>6</v>
      </c>
      <c r="O166" s="2">
        <v>0</v>
      </c>
      <c r="P166" s="2">
        <v>6</v>
      </c>
      <c r="Q166" s="2">
        <v>4</v>
      </c>
      <c r="R166" s="2">
        <v>0</v>
      </c>
      <c r="S166" s="2">
        <v>4</v>
      </c>
      <c r="T166" s="2">
        <v>10</v>
      </c>
      <c r="U166" s="2">
        <v>0</v>
      </c>
      <c r="V166" s="2">
        <v>10</v>
      </c>
    </row>
    <row r="167" spans="1:22" ht="13.5">
      <c r="A167" s="2">
        <v>166</v>
      </c>
      <c r="B167" s="2">
        <v>0</v>
      </c>
      <c r="D167" s="2">
        <v>0</v>
      </c>
      <c r="F167" s="2">
        <v>220</v>
      </c>
      <c r="G167" s="2" t="s">
        <v>692</v>
      </c>
      <c r="H167" s="2">
        <v>3</v>
      </c>
      <c r="I167" s="2" t="s">
        <v>652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0</v>
      </c>
      <c r="V167" s="2">
        <v>0</v>
      </c>
    </row>
    <row r="168" spans="1:22" ht="13.5">
      <c r="A168" s="2">
        <v>167</v>
      </c>
      <c r="B168" s="2">
        <v>0</v>
      </c>
      <c r="D168" s="2">
        <v>0</v>
      </c>
      <c r="F168" s="2">
        <v>220</v>
      </c>
      <c r="G168" s="2" t="s">
        <v>692</v>
      </c>
      <c r="H168" s="2">
        <v>4</v>
      </c>
      <c r="I168" s="2" t="s">
        <v>653</v>
      </c>
      <c r="J168" s="2">
        <v>3</v>
      </c>
      <c r="K168" s="2">
        <v>0</v>
      </c>
      <c r="L168" s="2">
        <v>0</v>
      </c>
      <c r="M168" s="2">
        <v>3</v>
      </c>
      <c r="N168" s="2">
        <v>2</v>
      </c>
      <c r="O168" s="2">
        <v>0</v>
      </c>
      <c r="P168" s="2">
        <v>2</v>
      </c>
      <c r="Q168" s="2">
        <v>4</v>
      </c>
      <c r="R168" s="2">
        <v>0</v>
      </c>
      <c r="S168" s="2">
        <v>4</v>
      </c>
      <c r="T168" s="2">
        <v>6</v>
      </c>
      <c r="U168" s="2">
        <v>0</v>
      </c>
      <c r="V168" s="2">
        <v>6</v>
      </c>
    </row>
    <row r="169" spans="1:22" ht="13.5">
      <c r="A169" s="2">
        <v>168</v>
      </c>
      <c r="B169" s="2">
        <v>0</v>
      </c>
      <c r="D169" s="2">
        <v>0</v>
      </c>
      <c r="F169" s="2">
        <v>225</v>
      </c>
      <c r="G169" s="2" t="s">
        <v>693</v>
      </c>
      <c r="H169" s="2">
        <v>1</v>
      </c>
      <c r="I169" s="2" t="s">
        <v>650</v>
      </c>
      <c r="J169" s="2">
        <v>33</v>
      </c>
      <c r="K169" s="2">
        <v>19</v>
      </c>
      <c r="L169" s="2">
        <v>3</v>
      </c>
      <c r="M169" s="2">
        <v>55</v>
      </c>
      <c r="N169" s="2">
        <v>45</v>
      </c>
      <c r="O169" s="2">
        <v>20</v>
      </c>
      <c r="P169" s="2">
        <v>65</v>
      </c>
      <c r="Q169" s="2">
        <v>44</v>
      </c>
      <c r="R169" s="2">
        <v>21</v>
      </c>
      <c r="S169" s="2">
        <v>65</v>
      </c>
      <c r="T169" s="2">
        <v>89</v>
      </c>
      <c r="U169" s="2">
        <v>41</v>
      </c>
      <c r="V169" s="2">
        <v>130</v>
      </c>
    </row>
    <row r="170" spans="1:22" ht="13.5">
      <c r="A170" s="2">
        <v>169</v>
      </c>
      <c r="B170" s="2">
        <v>0</v>
      </c>
      <c r="D170" s="2">
        <v>0</v>
      </c>
      <c r="F170" s="2">
        <v>225</v>
      </c>
      <c r="G170" s="2" t="s">
        <v>693</v>
      </c>
      <c r="H170" s="2">
        <v>2</v>
      </c>
      <c r="I170" s="2" t="s">
        <v>651</v>
      </c>
      <c r="J170" s="2">
        <v>30</v>
      </c>
      <c r="K170" s="2">
        <v>1</v>
      </c>
      <c r="L170" s="2">
        <v>1</v>
      </c>
      <c r="M170" s="2">
        <v>32</v>
      </c>
      <c r="N170" s="2">
        <v>49</v>
      </c>
      <c r="O170" s="2">
        <v>3</v>
      </c>
      <c r="P170" s="2">
        <v>52</v>
      </c>
      <c r="Q170" s="2">
        <v>45</v>
      </c>
      <c r="R170" s="2">
        <v>2</v>
      </c>
      <c r="S170" s="2">
        <v>47</v>
      </c>
      <c r="T170" s="2">
        <v>94</v>
      </c>
      <c r="U170" s="2">
        <v>5</v>
      </c>
      <c r="V170" s="2">
        <v>99</v>
      </c>
    </row>
    <row r="171" spans="1:22" ht="13.5">
      <c r="A171" s="2">
        <v>170</v>
      </c>
      <c r="B171" s="2">
        <v>0</v>
      </c>
      <c r="D171" s="2">
        <v>0</v>
      </c>
      <c r="F171" s="2">
        <v>225</v>
      </c>
      <c r="G171" s="2" t="s">
        <v>693</v>
      </c>
      <c r="H171" s="2">
        <v>3</v>
      </c>
      <c r="I171" s="2" t="s">
        <v>652</v>
      </c>
      <c r="J171" s="2">
        <v>52</v>
      </c>
      <c r="K171" s="2">
        <v>2</v>
      </c>
      <c r="L171" s="2">
        <v>3</v>
      </c>
      <c r="M171" s="2">
        <v>57</v>
      </c>
      <c r="N171" s="2">
        <v>64</v>
      </c>
      <c r="O171" s="2">
        <v>4</v>
      </c>
      <c r="P171" s="2">
        <v>68</v>
      </c>
      <c r="Q171" s="2">
        <v>62</v>
      </c>
      <c r="R171" s="2">
        <v>5</v>
      </c>
      <c r="S171" s="2">
        <v>67</v>
      </c>
      <c r="T171" s="2">
        <v>126</v>
      </c>
      <c r="U171" s="2">
        <v>9</v>
      </c>
      <c r="V171" s="2">
        <v>135</v>
      </c>
    </row>
    <row r="172" spans="1:22" ht="13.5">
      <c r="A172" s="2">
        <v>171</v>
      </c>
      <c r="B172" s="2">
        <v>0</v>
      </c>
      <c r="D172" s="2">
        <v>0</v>
      </c>
      <c r="F172" s="2">
        <v>225</v>
      </c>
      <c r="G172" s="2" t="s">
        <v>693</v>
      </c>
      <c r="H172" s="2">
        <v>4</v>
      </c>
      <c r="I172" s="2" t="s">
        <v>653</v>
      </c>
      <c r="J172" s="2">
        <v>148</v>
      </c>
      <c r="K172" s="2">
        <v>27</v>
      </c>
      <c r="L172" s="2">
        <v>3</v>
      </c>
      <c r="M172" s="2">
        <v>178</v>
      </c>
      <c r="N172" s="2">
        <v>175</v>
      </c>
      <c r="O172" s="2">
        <v>27</v>
      </c>
      <c r="P172" s="2">
        <v>202</v>
      </c>
      <c r="Q172" s="2">
        <v>179</v>
      </c>
      <c r="R172" s="2">
        <v>24</v>
      </c>
      <c r="S172" s="2">
        <v>203</v>
      </c>
      <c r="T172" s="2">
        <v>354</v>
      </c>
      <c r="U172" s="2">
        <v>51</v>
      </c>
      <c r="V172" s="2">
        <v>405</v>
      </c>
    </row>
    <row r="173" spans="1:22" ht="13.5">
      <c r="A173" s="2">
        <v>172</v>
      </c>
      <c r="B173" s="2">
        <v>0</v>
      </c>
      <c r="D173" s="2">
        <v>0</v>
      </c>
      <c r="F173" s="2">
        <v>230</v>
      </c>
      <c r="G173" s="2" t="s">
        <v>694</v>
      </c>
      <c r="H173" s="2">
        <v>1</v>
      </c>
      <c r="I173" s="2" t="s">
        <v>650</v>
      </c>
      <c r="J173" s="2">
        <v>54</v>
      </c>
      <c r="K173" s="2">
        <v>9</v>
      </c>
      <c r="L173" s="2">
        <v>0</v>
      </c>
      <c r="M173" s="2">
        <v>63</v>
      </c>
      <c r="N173" s="2">
        <v>79</v>
      </c>
      <c r="O173" s="2">
        <v>11</v>
      </c>
      <c r="P173" s="2">
        <v>90</v>
      </c>
      <c r="Q173" s="2">
        <v>67</v>
      </c>
      <c r="R173" s="2">
        <v>9</v>
      </c>
      <c r="S173" s="2">
        <v>76</v>
      </c>
      <c r="T173" s="2">
        <v>146</v>
      </c>
      <c r="U173" s="2">
        <v>20</v>
      </c>
      <c r="V173" s="2">
        <v>166</v>
      </c>
    </row>
    <row r="174" spans="1:22" ht="13.5">
      <c r="A174" s="2">
        <v>173</v>
      </c>
      <c r="B174" s="2">
        <v>0</v>
      </c>
      <c r="D174" s="2">
        <v>0</v>
      </c>
      <c r="F174" s="2">
        <v>230</v>
      </c>
      <c r="G174" s="2" t="s">
        <v>694</v>
      </c>
      <c r="H174" s="2">
        <v>2</v>
      </c>
      <c r="I174" s="2" t="s">
        <v>651</v>
      </c>
      <c r="J174" s="2">
        <v>63</v>
      </c>
      <c r="K174" s="2">
        <v>15</v>
      </c>
      <c r="L174" s="2">
        <v>1</v>
      </c>
      <c r="M174" s="2">
        <v>79</v>
      </c>
      <c r="N174" s="2">
        <v>71</v>
      </c>
      <c r="O174" s="2">
        <v>17</v>
      </c>
      <c r="P174" s="2">
        <v>88</v>
      </c>
      <c r="Q174" s="2">
        <v>70</v>
      </c>
      <c r="R174" s="2">
        <v>5</v>
      </c>
      <c r="S174" s="2">
        <v>75</v>
      </c>
      <c r="T174" s="2">
        <v>141</v>
      </c>
      <c r="U174" s="2">
        <v>22</v>
      </c>
      <c r="V174" s="2">
        <v>163</v>
      </c>
    </row>
    <row r="175" spans="1:22" ht="13.5">
      <c r="A175" s="2">
        <v>174</v>
      </c>
      <c r="B175" s="2">
        <v>0</v>
      </c>
      <c r="D175" s="2">
        <v>0</v>
      </c>
      <c r="F175" s="2">
        <v>230</v>
      </c>
      <c r="G175" s="2" t="s">
        <v>694</v>
      </c>
      <c r="H175" s="2">
        <v>3</v>
      </c>
      <c r="I175" s="2" t="s">
        <v>652</v>
      </c>
      <c r="J175" s="2">
        <v>51</v>
      </c>
      <c r="K175" s="2">
        <v>0</v>
      </c>
      <c r="L175" s="2">
        <v>0</v>
      </c>
      <c r="M175" s="2">
        <v>51</v>
      </c>
      <c r="N175" s="2">
        <v>69</v>
      </c>
      <c r="O175" s="2">
        <v>0</v>
      </c>
      <c r="P175" s="2">
        <v>69</v>
      </c>
      <c r="Q175" s="2">
        <v>66</v>
      </c>
      <c r="R175" s="2">
        <v>0</v>
      </c>
      <c r="S175" s="2">
        <v>66</v>
      </c>
      <c r="T175" s="2">
        <v>135</v>
      </c>
      <c r="U175" s="2">
        <v>0</v>
      </c>
      <c r="V175" s="2">
        <v>135</v>
      </c>
    </row>
    <row r="176" spans="1:22" ht="13.5">
      <c r="A176" s="2">
        <v>175</v>
      </c>
      <c r="B176" s="2">
        <v>0</v>
      </c>
      <c r="D176" s="2">
        <v>0</v>
      </c>
      <c r="F176" s="2">
        <v>240</v>
      </c>
      <c r="G176" s="2" t="s">
        <v>182</v>
      </c>
      <c r="H176" s="2">
        <v>0</v>
      </c>
      <c r="J176" s="2">
        <v>168</v>
      </c>
      <c r="K176" s="2">
        <v>13</v>
      </c>
      <c r="L176" s="2">
        <v>5</v>
      </c>
      <c r="M176" s="2">
        <v>186</v>
      </c>
      <c r="N176" s="2">
        <v>230</v>
      </c>
      <c r="O176" s="2">
        <v>14</v>
      </c>
      <c r="P176" s="2">
        <v>244</v>
      </c>
      <c r="Q176" s="2">
        <v>205</v>
      </c>
      <c r="R176" s="2">
        <v>11</v>
      </c>
      <c r="S176" s="2">
        <v>216</v>
      </c>
      <c r="T176" s="2">
        <v>435</v>
      </c>
      <c r="U176" s="2">
        <v>25</v>
      </c>
      <c r="V176" s="2">
        <v>460</v>
      </c>
    </row>
    <row r="177" spans="1:22" ht="13.5">
      <c r="A177" s="2">
        <v>176</v>
      </c>
      <c r="B177" s="2">
        <v>0</v>
      </c>
      <c r="D177" s="2">
        <v>0</v>
      </c>
      <c r="F177" s="2">
        <v>245</v>
      </c>
      <c r="G177" s="2" t="s">
        <v>695</v>
      </c>
      <c r="H177" s="2">
        <v>1</v>
      </c>
      <c r="I177" s="2" t="s">
        <v>650</v>
      </c>
      <c r="J177" s="2">
        <v>9</v>
      </c>
      <c r="K177" s="2">
        <v>0</v>
      </c>
      <c r="L177" s="2">
        <v>0</v>
      </c>
      <c r="M177" s="2">
        <v>9</v>
      </c>
      <c r="N177" s="2">
        <v>23</v>
      </c>
      <c r="O177" s="2">
        <v>0</v>
      </c>
      <c r="P177" s="2">
        <v>23</v>
      </c>
      <c r="Q177" s="2">
        <v>17</v>
      </c>
      <c r="R177" s="2">
        <v>0</v>
      </c>
      <c r="S177" s="2">
        <v>17</v>
      </c>
      <c r="T177" s="2">
        <v>40</v>
      </c>
      <c r="U177" s="2">
        <v>0</v>
      </c>
      <c r="V177" s="2">
        <v>40</v>
      </c>
    </row>
    <row r="178" spans="1:22" ht="13.5">
      <c r="A178" s="2">
        <v>177</v>
      </c>
      <c r="B178" s="2">
        <v>0</v>
      </c>
      <c r="D178" s="2">
        <v>0</v>
      </c>
      <c r="F178" s="2">
        <v>245</v>
      </c>
      <c r="G178" s="2" t="s">
        <v>695</v>
      </c>
      <c r="H178" s="2">
        <v>2</v>
      </c>
      <c r="I178" s="2" t="s">
        <v>651</v>
      </c>
      <c r="J178" s="2">
        <v>49</v>
      </c>
      <c r="K178" s="2">
        <v>0</v>
      </c>
      <c r="L178" s="2">
        <v>0</v>
      </c>
      <c r="M178" s="2">
        <v>49</v>
      </c>
      <c r="N178" s="2">
        <v>62</v>
      </c>
      <c r="O178" s="2">
        <v>0</v>
      </c>
      <c r="P178" s="2">
        <v>62</v>
      </c>
      <c r="Q178" s="2">
        <v>60</v>
      </c>
      <c r="R178" s="2">
        <v>0</v>
      </c>
      <c r="S178" s="2">
        <v>60</v>
      </c>
      <c r="T178" s="2">
        <v>122</v>
      </c>
      <c r="U178" s="2">
        <v>0</v>
      </c>
      <c r="V178" s="2">
        <v>122</v>
      </c>
    </row>
    <row r="179" spans="1:22" ht="13.5">
      <c r="A179" s="2">
        <v>178</v>
      </c>
      <c r="B179" s="2">
        <v>0</v>
      </c>
      <c r="D179" s="2">
        <v>0</v>
      </c>
      <c r="F179" s="2">
        <v>245</v>
      </c>
      <c r="G179" s="2" t="s">
        <v>695</v>
      </c>
      <c r="H179" s="2">
        <v>3</v>
      </c>
      <c r="I179" s="2" t="s">
        <v>652</v>
      </c>
      <c r="J179" s="2">
        <v>54</v>
      </c>
      <c r="K179" s="2">
        <v>1</v>
      </c>
      <c r="L179" s="2">
        <v>1</v>
      </c>
      <c r="M179" s="2">
        <v>56</v>
      </c>
      <c r="N179" s="2">
        <v>73</v>
      </c>
      <c r="O179" s="2">
        <v>1</v>
      </c>
      <c r="P179" s="2">
        <v>74</v>
      </c>
      <c r="Q179" s="2">
        <v>85</v>
      </c>
      <c r="R179" s="2">
        <v>1</v>
      </c>
      <c r="S179" s="2">
        <v>86</v>
      </c>
      <c r="T179" s="2">
        <v>158</v>
      </c>
      <c r="U179" s="2">
        <v>2</v>
      </c>
      <c r="V179" s="2">
        <v>160</v>
      </c>
    </row>
    <row r="180" spans="1:22" ht="13.5">
      <c r="A180" s="2">
        <v>179</v>
      </c>
      <c r="B180" s="2">
        <v>0</v>
      </c>
      <c r="D180" s="2">
        <v>0</v>
      </c>
      <c r="F180" s="2">
        <v>245</v>
      </c>
      <c r="G180" s="2" t="s">
        <v>695</v>
      </c>
      <c r="H180" s="2">
        <v>4</v>
      </c>
      <c r="I180" s="2" t="s">
        <v>653</v>
      </c>
      <c r="J180" s="2">
        <v>14</v>
      </c>
      <c r="K180" s="2">
        <v>4</v>
      </c>
      <c r="L180" s="2">
        <v>0</v>
      </c>
      <c r="M180" s="2">
        <v>18</v>
      </c>
      <c r="N180" s="2">
        <v>21</v>
      </c>
      <c r="O180" s="2">
        <v>4</v>
      </c>
      <c r="P180" s="2">
        <v>25</v>
      </c>
      <c r="Q180" s="2">
        <v>19</v>
      </c>
      <c r="R180" s="2">
        <v>4</v>
      </c>
      <c r="S180" s="2">
        <v>23</v>
      </c>
      <c r="T180" s="2">
        <v>40</v>
      </c>
      <c r="U180" s="2">
        <v>8</v>
      </c>
      <c r="V180" s="2">
        <v>48</v>
      </c>
    </row>
    <row r="181" spans="1:22" ht="13.5">
      <c r="A181" s="2">
        <v>180</v>
      </c>
      <c r="B181" s="2">
        <v>0</v>
      </c>
      <c r="D181" s="2">
        <v>0</v>
      </c>
      <c r="F181" s="2">
        <v>245</v>
      </c>
      <c r="G181" s="2" t="s">
        <v>695</v>
      </c>
      <c r="H181" s="2">
        <v>5</v>
      </c>
      <c r="I181" s="2" t="s">
        <v>654</v>
      </c>
      <c r="J181" s="2">
        <v>34</v>
      </c>
      <c r="K181" s="2">
        <v>0</v>
      </c>
      <c r="L181" s="2">
        <v>0</v>
      </c>
      <c r="M181" s="2">
        <v>34</v>
      </c>
      <c r="N181" s="2">
        <v>50</v>
      </c>
      <c r="O181" s="2">
        <v>0</v>
      </c>
      <c r="P181" s="2">
        <v>50</v>
      </c>
      <c r="Q181" s="2">
        <v>42</v>
      </c>
      <c r="R181" s="2">
        <v>0</v>
      </c>
      <c r="S181" s="2">
        <v>42</v>
      </c>
      <c r="T181" s="2">
        <v>92</v>
      </c>
      <c r="U181" s="2">
        <v>0</v>
      </c>
      <c r="V181" s="2">
        <v>92</v>
      </c>
    </row>
    <row r="182" spans="1:22" ht="13.5">
      <c r="A182" s="2">
        <v>181</v>
      </c>
      <c r="B182" s="2">
        <v>0</v>
      </c>
      <c r="D182" s="2">
        <v>0</v>
      </c>
      <c r="F182" s="2">
        <v>255</v>
      </c>
      <c r="G182" s="2" t="s">
        <v>696</v>
      </c>
      <c r="H182" s="2">
        <v>1</v>
      </c>
      <c r="I182" s="2" t="s">
        <v>650</v>
      </c>
      <c r="J182" s="2">
        <v>19</v>
      </c>
      <c r="K182" s="2">
        <v>0</v>
      </c>
      <c r="L182" s="2">
        <v>0</v>
      </c>
      <c r="M182" s="2">
        <v>19</v>
      </c>
      <c r="N182" s="2">
        <v>26</v>
      </c>
      <c r="O182" s="2">
        <v>0</v>
      </c>
      <c r="P182" s="2">
        <v>26</v>
      </c>
      <c r="Q182" s="2">
        <v>30</v>
      </c>
      <c r="R182" s="2">
        <v>0</v>
      </c>
      <c r="S182" s="2">
        <v>30</v>
      </c>
      <c r="T182" s="2">
        <v>56</v>
      </c>
      <c r="U182" s="2">
        <v>0</v>
      </c>
      <c r="V182" s="2">
        <v>56</v>
      </c>
    </row>
    <row r="183" spans="1:22" ht="13.5">
      <c r="A183" s="2">
        <v>182</v>
      </c>
      <c r="B183" s="2">
        <v>0</v>
      </c>
      <c r="D183" s="2">
        <v>0</v>
      </c>
      <c r="F183" s="2">
        <v>255</v>
      </c>
      <c r="G183" s="2" t="s">
        <v>696</v>
      </c>
      <c r="H183" s="2">
        <v>2</v>
      </c>
      <c r="I183" s="2" t="s">
        <v>651</v>
      </c>
      <c r="J183" s="2">
        <v>26</v>
      </c>
      <c r="K183" s="2">
        <v>2</v>
      </c>
      <c r="L183" s="2">
        <v>1</v>
      </c>
      <c r="M183" s="2">
        <v>29</v>
      </c>
      <c r="N183" s="2">
        <v>46</v>
      </c>
      <c r="O183" s="2">
        <v>5</v>
      </c>
      <c r="P183" s="2">
        <v>51</v>
      </c>
      <c r="Q183" s="2">
        <v>35</v>
      </c>
      <c r="R183" s="2">
        <v>4</v>
      </c>
      <c r="S183" s="2">
        <v>39</v>
      </c>
      <c r="T183" s="2">
        <v>81</v>
      </c>
      <c r="U183" s="2">
        <v>9</v>
      </c>
      <c r="V183" s="2">
        <v>90</v>
      </c>
    </row>
    <row r="184" spans="1:22" ht="13.5">
      <c r="A184" s="2">
        <v>183</v>
      </c>
      <c r="B184" s="2">
        <v>0</v>
      </c>
      <c r="D184" s="2">
        <v>0</v>
      </c>
      <c r="F184" s="2">
        <v>255</v>
      </c>
      <c r="G184" s="2" t="s">
        <v>696</v>
      </c>
      <c r="H184" s="2">
        <v>3</v>
      </c>
      <c r="I184" s="2" t="s">
        <v>652</v>
      </c>
      <c r="J184" s="2">
        <v>12</v>
      </c>
      <c r="K184" s="2">
        <v>0</v>
      </c>
      <c r="L184" s="2">
        <v>0</v>
      </c>
      <c r="M184" s="2">
        <v>12</v>
      </c>
      <c r="N184" s="2">
        <v>21</v>
      </c>
      <c r="O184" s="2">
        <v>0</v>
      </c>
      <c r="P184" s="2">
        <v>21</v>
      </c>
      <c r="Q184" s="2">
        <v>20</v>
      </c>
      <c r="R184" s="2">
        <v>0</v>
      </c>
      <c r="S184" s="2">
        <v>20</v>
      </c>
      <c r="T184" s="2">
        <v>41</v>
      </c>
      <c r="U184" s="2">
        <v>0</v>
      </c>
      <c r="V184" s="2">
        <v>41</v>
      </c>
    </row>
    <row r="185" spans="1:22" ht="13.5">
      <c r="A185" s="2">
        <v>184</v>
      </c>
      <c r="B185" s="2">
        <v>0</v>
      </c>
      <c r="D185" s="2">
        <v>0</v>
      </c>
      <c r="F185" s="2">
        <v>255</v>
      </c>
      <c r="G185" s="2" t="s">
        <v>696</v>
      </c>
      <c r="H185" s="2">
        <v>4</v>
      </c>
      <c r="I185" s="2" t="s">
        <v>653</v>
      </c>
      <c r="J185" s="2">
        <v>58</v>
      </c>
      <c r="K185" s="2">
        <v>4</v>
      </c>
      <c r="L185" s="2">
        <v>1</v>
      </c>
      <c r="M185" s="2">
        <v>63</v>
      </c>
      <c r="N185" s="2">
        <v>71</v>
      </c>
      <c r="O185" s="2">
        <v>5</v>
      </c>
      <c r="P185" s="2">
        <v>76</v>
      </c>
      <c r="Q185" s="2">
        <v>75</v>
      </c>
      <c r="R185" s="2">
        <v>3</v>
      </c>
      <c r="S185" s="2">
        <v>78</v>
      </c>
      <c r="T185" s="2">
        <v>146</v>
      </c>
      <c r="U185" s="2">
        <v>8</v>
      </c>
      <c r="V185" s="2">
        <v>154</v>
      </c>
    </row>
    <row r="186" spans="1:22" ht="13.5">
      <c r="A186" s="2">
        <v>185</v>
      </c>
      <c r="B186" s="2">
        <v>0</v>
      </c>
      <c r="D186" s="2">
        <v>0</v>
      </c>
      <c r="F186" s="2">
        <v>255</v>
      </c>
      <c r="G186" s="2" t="s">
        <v>696</v>
      </c>
      <c r="H186" s="2">
        <v>5</v>
      </c>
      <c r="I186" s="2" t="s">
        <v>654</v>
      </c>
      <c r="J186" s="2">
        <v>218</v>
      </c>
      <c r="K186" s="2">
        <v>0</v>
      </c>
      <c r="L186" s="2">
        <v>1</v>
      </c>
      <c r="M186" s="2">
        <v>219</v>
      </c>
      <c r="N186" s="2">
        <v>262</v>
      </c>
      <c r="O186" s="2">
        <v>0</v>
      </c>
      <c r="P186" s="2">
        <v>262</v>
      </c>
      <c r="Q186" s="2">
        <v>145</v>
      </c>
      <c r="R186" s="2">
        <v>1</v>
      </c>
      <c r="S186" s="2">
        <v>146</v>
      </c>
      <c r="T186" s="2">
        <v>407</v>
      </c>
      <c r="U186" s="2">
        <v>1</v>
      </c>
      <c r="V186" s="2">
        <v>408</v>
      </c>
    </row>
    <row r="187" spans="1:22" ht="13.5">
      <c r="A187" s="2">
        <v>186</v>
      </c>
      <c r="B187" s="2">
        <v>0</v>
      </c>
      <c r="D187" s="2">
        <v>0</v>
      </c>
      <c r="F187" s="2">
        <v>255</v>
      </c>
      <c r="G187" s="2" t="s">
        <v>696</v>
      </c>
      <c r="H187" s="2">
        <v>6</v>
      </c>
      <c r="I187" s="2" t="s">
        <v>661</v>
      </c>
      <c r="J187" s="2">
        <v>59</v>
      </c>
      <c r="K187" s="2">
        <v>1</v>
      </c>
      <c r="L187" s="2">
        <v>0</v>
      </c>
      <c r="M187" s="2">
        <v>60</v>
      </c>
      <c r="N187" s="2">
        <v>76</v>
      </c>
      <c r="O187" s="2">
        <v>1</v>
      </c>
      <c r="P187" s="2">
        <v>77</v>
      </c>
      <c r="Q187" s="2">
        <v>83</v>
      </c>
      <c r="R187" s="2">
        <v>1</v>
      </c>
      <c r="S187" s="2">
        <v>84</v>
      </c>
      <c r="T187" s="2">
        <v>159</v>
      </c>
      <c r="U187" s="2">
        <v>2</v>
      </c>
      <c r="V187" s="2">
        <v>161</v>
      </c>
    </row>
    <row r="188" spans="1:22" ht="13.5">
      <c r="A188" s="2">
        <v>187</v>
      </c>
      <c r="B188" s="2">
        <v>0</v>
      </c>
      <c r="D188" s="2">
        <v>0</v>
      </c>
      <c r="F188" s="2">
        <v>260</v>
      </c>
      <c r="G188" s="2" t="s">
        <v>697</v>
      </c>
      <c r="H188" s="2">
        <v>1</v>
      </c>
      <c r="I188" s="2" t="s">
        <v>650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0</v>
      </c>
      <c r="V188" s="2">
        <v>0</v>
      </c>
    </row>
    <row r="189" spans="1:22" ht="13.5">
      <c r="A189" s="2">
        <v>188</v>
      </c>
      <c r="B189" s="2">
        <v>0</v>
      </c>
      <c r="D189" s="2">
        <v>0</v>
      </c>
      <c r="F189" s="2">
        <v>260</v>
      </c>
      <c r="G189" s="2" t="s">
        <v>697</v>
      </c>
      <c r="H189" s="2">
        <v>2</v>
      </c>
      <c r="I189" s="2" t="s">
        <v>651</v>
      </c>
      <c r="J189" s="2">
        <v>0</v>
      </c>
      <c r="K189" s="2">
        <v>0</v>
      </c>
      <c r="L189" s="2">
        <v>0</v>
      </c>
      <c r="M189" s="2">
        <v>0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0</v>
      </c>
      <c r="V189" s="2">
        <v>0</v>
      </c>
    </row>
    <row r="190" spans="1:22" ht="13.5">
      <c r="A190" s="2">
        <v>189</v>
      </c>
      <c r="B190" s="2">
        <v>0</v>
      </c>
      <c r="D190" s="2">
        <v>0</v>
      </c>
      <c r="F190" s="2">
        <v>265</v>
      </c>
      <c r="G190" s="2" t="s">
        <v>698</v>
      </c>
      <c r="H190" s="2">
        <v>1</v>
      </c>
      <c r="I190" s="2" t="s">
        <v>650</v>
      </c>
      <c r="J190" s="2">
        <v>55</v>
      </c>
      <c r="K190" s="2">
        <v>0</v>
      </c>
      <c r="L190" s="2">
        <v>1</v>
      </c>
      <c r="M190" s="2">
        <v>56</v>
      </c>
      <c r="N190" s="2">
        <v>79</v>
      </c>
      <c r="O190" s="2">
        <v>0</v>
      </c>
      <c r="P190" s="2">
        <v>79</v>
      </c>
      <c r="Q190" s="2">
        <v>79</v>
      </c>
      <c r="R190" s="2">
        <v>1</v>
      </c>
      <c r="S190" s="2">
        <v>80</v>
      </c>
      <c r="T190" s="2">
        <v>158</v>
      </c>
      <c r="U190" s="2">
        <v>1</v>
      </c>
      <c r="V190" s="2">
        <v>159</v>
      </c>
    </row>
    <row r="191" spans="1:22" ht="13.5">
      <c r="A191" s="2">
        <v>190</v>
      </c>
      <c r="B191" s="2">
        <v>0</v>
      </c>
      <c r="D191" s="2">
        <v>0</v>
      </c>
      <c r="F191" s="2">
        <v>265</v>
      </c>
      <c r="G191" s="2" t="s">
        <v>698</v>
      </c>
      <c r="H191" s="2">
        <v>2</v>
      </c>
      <c r="I191" s="2" t="s">
        <v>651</v>
      </c>
      <c r="J191" s="2">
        <v>92</v>
      </c>
      <c r="K191" s="2">
        <v>22</v>
      </c>
      <c r="L191" s="2">
        <v>2</v>
      </c>
      <c r="M191" s="2">
        <v>116</v>
      </c>
      <c r="N191" s="2">
        <v>108</v>
      </c>
      <c r="O191" s="2">
        <v>15</v>
      </c>
      <c r="P191" s="2">
        <v>123</v>
      </c>
      <c r="Q191" s="2">
        <v>90</v>
      </c>
      <c r="R191" s="2">
        <v>14</v>
      </c>
      <c r="S191" s="2">
        <v>104</v>
      </c>
      <c r="T191" s="2">
        <v>198</v>
      </c>
      <c r="U191" s="2">
        <v>29</v>
      </c>
      <c r="V191" s="2">
        <v>227</v>
      </c>
    </row>
    <row r="192" spans="1:22" ht="13.5">
      <c r="A192" s="2">
        <v>191</v>
      </c>
      <c r="B192" s="2">
        <v>0</v>
      </c>
      <c r="D192" s="2">
        <v>0</v>
      </c>
      <c r="F192" s="2">
        <v>265</v>
      </c>
      <c r="G192" s="2" t="s">
        <v>698</v>
      </c>
      <c r="H192" s="2">
        <v>3</v>
      </c>
      <c r="I192" s="2" t="s">
        <v>652</v>
      </c>
      <c r="J192" s="2">
        <v>63</v>
      </c>
      <c r="K192" s="2">
        <v>1</v>
      </c>
      <c r="L192" s="2">
        <v>1</v>
      </c>
      <c r="M192" s="2">
        <v>65</v>
      </c>
      <c r="N192" s="2">
        <v>83</v>
      </c>
      <c r="O192" s="2">
        <v>1</v>
      </c>
      <c r="P192" s="2">
        <v>84</v>
      </c>
      <c r="Q192" s="2">
        <v>86</v>
      </c>
      <c r="R192" s="2">
        <v>1</v>
      </c>
      <c r="S192" s="2">
        <v>87</v>
      </c>
      <c r="T192" s="2">
        <v>169</v>
      </c>
      <c r="U192" s="2">
        <v>2</v>
      </c>
      <c r="V192" s="2">
        <v>171</v>
      </c>
    </row>
    <row r="193" spans="1:22" ht="13.5">
      <c r="A193" s="2">
        <v>192</v>
      </c>
      <c r="B193" s="2">
        <v>0</v>
      </c>
      <c r="D193" s="2">
        <v>0</v>
      </c>
      <c r="F193" s="2">
        <v>265</v>
      </c>
      <c r="G193" s="2" t="s">
        <v>698</v>
      </c>
      <c r="H193" s="2">
        <v>4</v>
      </c>
      <c r="I193" s="2" t="s">
        <v>653</v>
      </c>
      <c r="J193" s="2">
        <v>50</v>
      </c>
      <c r="K193" s="2">
        <v>0</v>
      </c>
      <c r="L193" s="2">
        <v>0</v>
      </c>
      <c r="M193" s="2">
        <v>50</v>
      </c>
      <c r="N193" s="2">
        <v>66</v>
      </c>
      <c r="O193" s="2">
        <v>0</v>
      </c>
      <c r="P193" s="2">
        <v>66</v>
      </c>
      <c r="Q193" s="2">
        <v>62</v>
      </c>
      <c r="R193" s="2">
        <v>0</v>
      </c>
      <c r="S193" s="2">
        <v>62</v>
      </c>
      <c r="T193" s="2">
        <v>128</v>
      </c>
      <c r="U193" s="2">
        <v>0</v>
      </c>
      <c r="V193" s="2">
        <v>128</v>
      </c>
    </row>
    <row r="194" spans="1:22" ht="13.5">
      <c r="A194" s="2">
        <v>193</v>
      </c>
      <c r="B194" s="2">
        <v>0</v>
      </c>
      <c r="D194" s="2">
        <v>0</v>
      </c>
      <c r="F194" s="2">
        <v>265</v>
      </c>
      <c r="G194" s="2" t="s">
        <v>698</v>
      </c>
      <c r="H194" s="2">
        <v>5</v>
      </c>
      <c r="I194" s="2" t="s">
        <v>654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0</v>
      </c>
      <c r="V194" s="2">
        <v>0</v>
      </c>
    </row>
    <row r="195" spans="1:22" ht="13.5">
      <c r="A195" s="2">
        <v>194</v>
      </c>
      <c r="B195" s="2">
        <v>0</v>
      </c>
      <c r="D195" s="2">
        <v>0</v>
      </c>
      <c r="F195" s="2">
        <v>270</v>
      </c>
      <c r="G195" s="2" t="s">
        <v>699</v>
      </c>
      <c r="H195" s="2">
        <v>1</v>
      </c>
      <c r="I195" s="2" t="s">
        <v>650</v>
      </c>
      <c r="J195" s="2">
        <v>41</v>
      </c>
      <c r="K195" s="2">
        <v>0</v>
      </c>
      <c r="L195" s="2">
        <v>0</v>
      </c>
      <c r="M195" s="2">
        <v>41</v>
      </c>
      <c r="N195" s="2">
        <v>60</v>
      </c>
      <c r="O195" s="2">
        <v>0</v>
      </c>
      <c r="P195" s="2">
        <v>60</v>
      </c>
      <c r="Q195" s="2">
        <v>67</v>
      </c>
      <c r="R195" s="2">
        <v>0</v>
      </c>
      <c r="S195" s="2">
        <v>67</v>
      </c>
      <c r="T195" s="2">
        <v>127</v>
      </c>
      <c r="U195" s="2">
        <v>0</v>
      </c>
      <c r="V195" s="2">
        <v>127</v>
      </c>
    </row>
    <row r="196" spans="1:22" ht="13.5">
      <c r="A196" s="2">
        <v>195</v>
      </c>
      <c r="B196" s="2">
        <v>0</v>
      </c>
      <c r="D196" s="2">
        <v>0</v>
      </c>
      <c r="F196" s="2">
        <v>270</v>
      </c>
      <c r="G196" s="2" t="s">
        <v>699</v>
      </c>
      <c r="H196" s="2">
        <v>2</v>
      </c>
      <c r="I196" s="2" t="s">
        <v>651</v>
      </c>
      <c r="J196" s="2">
        <v>57</v>
      </c>
      <c r="K196" s="2">
        <v>1</v>
      </c>
      <c r="L196" s="2">
        <v>0</v>
      </c>
      <c r="M196" s="2">
        <v>58</v>
      </c>
      <c r="N196" s="2">
        <v>82</v>
      </c>
      <c r="O196" s="2">
        <v>1</v>
      </c>
      <c r="P196" s="2">
        <v>83</v>
      </c>
      <c r="Q196" s="2">
        <v>81</v>
      </c>
      <c r="R196" s="2">
        <v>1</v>
      </c>
      <c r="S196" s="2">
        <v>82</v>
      </c>
      <c r="T196" s="2">
        <v>163</v>
      </c>
      <c r="U196" s="2">
        <v>2</v>
      </c>
      <c r="V196" s="2">
        <v>165</v>
      </c>
    </row>
    <row r="197" spans="1:22" ht="13.5">
      <c r="A197" s="2">
        <v>196</v>
      </c>
      <c r="B197" s="2">
        <v>0</v>
      </c>
      <c r="D197" s="2">
        <v>0</v>
      </c>
      <c r="F197" s="2">
        <v>270</v>
      </c>
      <c r="G197" s="2" t="s">
        <v>699</v>
      </c>
      <c r="H197" s="2">
        <v>3</v>
      </c>
      <c r="I197" s="2" t="s">
        <v>652</v>
      </c>
      <c r="J197" s="2">
        <v>43</v>
      </c>
      <c r="K197" s="2">
        <v>0</v>
      </c>
      <c r="L197" s="2">
        <v>2</v>
      </c>
      <c r="M197" s="2">
        <v>45</v>
      </c>
      <c r="N197" s="2">
        <v>51</v>
      </c>
      <c r="O197" s="2">
        <v>0</v>
      </c>
      <c r="P197" s="2">
        <v>51</v>
      </c>
      <c r="Q197" s="2">
        <v>51</v>
      </c>
      <c r="R197" s="2">
        <v>2</v>
      </c>
      <c r="S197" s="2">
        <v>53</v>
      </c>
      <c r="T197" s="2">
        <v>102</v>
      </c>
      <c r="U197" s="2">
        <v>2</v>
      </c>
      <c r="V197" s="2">
        <v>104</v>
      </c>
    </row>
    <row r="198" spans="1:22" ht="13.5">
      <c r="A198" s="2">
        <v>197</v>
      </c>
      <c r="B198" s="2">
        <v>0</v>
      </c>
      <c r="D198" s="2">
        <v>0</v>
      </c>
      <c r="F198" s="2">
        <v>270</v>
      </c>
      <c r="G198" s="2" t="s">
        <v>699</v>
      </c>
      <c r="H198" s="2">
        <v>4</v>
      </c>
      <c r="I198" s="2" t="s">
        <v>653</v>
      </c>
      <c r="J198" s="2">
        <v>6</v>
      </c>
      <c r="K198" s="2">
        <v>0</v>
      </c>
      <c r="L198" s="2">
        <v>0</v>
      </c>
      <c r="M198" s="2">
        <v>6</v>
      </c>
      <c r="N198" s="2">
        <v>8</v>
      </c>
      <c r="O198" s="2">
        <v>0</v>
      </c>
      <c r="P198" s="2">
        <v>8</v>
      </c>
      <c r="Q198" s="2">
        <v>11</v>
      </c>
      <c r="R198" s="2">
        <v>0</v>
      </c>
      <c r="S198" s="2">
        <v>11</v>
      </c>
      <c r="T198" s="2">
        <v>19</v>
      </c>
      <c r="U198" s="2">
        <v>0</v>
      </c>
      <c r="V198" s="2">
        <v>19</v>
      </c>
    </row>
    <row r="199" spans="1:22" ht="13.5">
      <c r="A199" s="2">
        <v>198</v>
      </c>
      <c r="B199" s="2">
        <v>0</v>
      </c>
      <c r="D199" s="2">
        <v>0</v>
      </c>
      <c r="F199" s="2">
        <v>270</v>
      </c>
      <c r="G199" s="2" t="s">
        <v>699</v>
      </c>
      <c r="H199" s="2">
        <v>5</v>
      </c>
      <c r="I199" s="2" t="s">
        <v>654</v>
      </c>
      <c r="J199" s="2">
        <v>2</v>
      </c>
      <c r="K199" s="2">
        <v>0</v>
      </c>
      <c r="L199" s="2">
        <v>0</v>
      </c>
      <c r="M199" s="2">
        <v>2</v>
      </c>
      <c r="N199" s="2">
        <v>3</v>
      </c>
      <c r="O199" s="2">
        <v>0</v>
      </c>
      <c r="P199" s="2">
        <v>3</v>
      </c>
      <c r="Q199" s="2">
        <v>2</v>
      </c>
      <c r="R199" s="2">
        <v>0</v>
      </c>
      <c r="S199" s="2">
        <v>2</v>
      </c>
      <c r="T199" s="2">
        <v>5</v>
      </c>
      <c r="U199" s="2">
        <v>0</v>
      </c>
      <c r="V199" s="2">
        <v>5</v>
      </c>
    </row>
    <row r="200" spans="1:22" ht="13.5">
      <c r="A200" s="2">
        <v>199</v>
      </c>
      <c r="B200" s="2">
        <v>0</v>
      </c>
      <c r="D200" s="2">
        <v>0</v>
      </c>
      <c r="F200" s="2">
        <v>275</v>
      </c>
      <c r="G200" s="2" t="s">
        <v>700</v>
      </c>
      <c r="H200" s="2">
        <v>1</v>
      </c>
      <c r="I200" s="2" t="s">
        <v>650</v>
      </c>
      <c r="J200" s="2">
        <v>0</v>
      </c>
      <c r="K200" s="2">
        <v>0</v>
      </c>
      <c r="L200" s="2">
        <v>0</v>
      </c>
      <c r="M200" s="2">
        <v>0</v>
      </c>
      <c r="N200" s="2">
        <v>0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0</v>
      </c>
      <c r="V200" s="2">
        <v>0</v>
      </c>
    </row>
    <row r="201" spans="1:22" ht="13.5">
      <c r="A201" s="2">
        <v>200</v>
      </c>
      <c r="B201" s="2">
        <v>0</v>
      </c>
      <c r="D201" s="2">
        <v>0</v>
      </c>
      <c r="F201" s="2">
        <v>275</v>
      </c>
      <c r="G201" s="2" t="s">
        <v>700</v>
      </c>
      <c r="H201" s="2">
        <v>2</v>
      </c>
      <c r="I201" s="2" t="s">
        <v>651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0</v>
      </c>
      <c r="S201" s="2">
        <v>0</v>
      </c>
      <c r="T201" s="2">
        <v>0</v>
      </c>
      <c r="U201" s="2">
        <v>0</v>
      </c>
      <c r="V201" s="2">
        <v>0</v>
      </c>
    </row>
    <row r="202" spans="1:22" ht="13.5">
      <c r="A202" s="2">
        <v>201</v>
      </c>
      <c r="B202" s="2">
        <v>0</v>
      </c>
      <c r="D202" s="2">
        <v>0</v>
      </c>
      <c r="F202" s="2">
        <v>275</v>
      </c>
      <c r="G202" s="2" t="s">
        <v>700</v>
      </c>
      <c r="H202" s="2">
        <v>3</v>
      </c>
      <c r="I202" s="2" t="s">
        <v>652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0</v>
      </c>
      <c r="S202" s="2">
        <v>0</v>
      </c>
      <c r="T202" s="2">
        <v>0</v>
      </c>
      <c r="U202" s="2">
        <v>0</v>
      </c>
      <c r="V202" s="2">
        <v>0</v>
      </c>
    </row>
    <row r="203" spans="1:22" ht="13.5">
      <c r="A203" s="2">
        <v>202</v>
      </c>
      <c r="B203" s="2">
        <v>0</v>
      </c>
      <c r="D203" s="2">
        <v>0</v>
      </c>
      <c r="F203" s="2">
        <v>275</v>
      </c>
      <c r="G203" s="2" t="s">
        <v>700</v>
      </c>
      <c r="H203" s="2">
        <v>4</v>
      </c>
      <c r="I203" s="2" t="s">
        <v>653</v>
      </c>
      <c r="J203" s="2">
        <v>0</v>
      </c>
      <c r="K203" s="2">
        <v>0</v>
      </c>
      <c r="L203" s="2">
        <v>0</v>
      </c>
      <c r="M203" s="2">
        <v>0</v>
      </c>
      <c r="N203" s="2">
        <v>0</v>
      </c>
      <c r="O203" s="2">
        <v>0</v>
      </c>
      <c r="P203" s="2">
        <v>0</v>
      </c>
      <c r="Q203" s="2">
        <v>0</v>
      </c>
      <c r="R203" s="2">
        <v>0</v>
      </c>
      <c r="S203" s="2">
        <v>0</v>
      </c>
      <c r="T203" s="2">
        <v>0</v>
      </c>
      <c r="U203" s="2">
        <v>0</v>
      </c>
      <c r="V203" s="2">
        <v>0</v>
      </c>
    </row>
    <row r="204" spans="1:22" ht="13.5">
      <c r="A204" s="2">
        <v>203</v>
      </c>
      <c r="B204" s="2">
        <v>0</v>
      </c>
      <c r="D204" s="2">
        <v>0</v>
      </c>
      <c r="F204" s="2">
        <v>285</v>
      </c>
      <c r="G204" s="2" t="s">
        <v>701</v>
      </c>
      <c r="H204" s="2">
        <v>1</v>
      </c>
      <c r="I204" s="2" t="s">
        <v>650</v>
      </c>
      <c r="J204" s="2">
        <v>38</v>
      </c>
      <c r="K204" s="2">
        <v>5</v>
      </c>
      <c r="L204" s="2">
        <v>2</v>
      </c>
      <c r="M204" s="2">
        <v>45</v>
      </c>
      <c r="N204" s="2">
        <v>61</v>
      </c>
      <c r="O204" s="2">
        <v>6</v>
      </c>
      <c r="P204" s="2">
        <v>67</v>
      </c>
      <c r="Q204" s="2">
        <v>69</v>
      </c>
      <c r="R204" s="2">
        <v>4</v>
      </c>
      <c r="S204" s="2">
        <v>73</v>
      </c>
      <c r="T204" s="2">
        <v>130</v>
      </c>
      <c r="U204" s="2">
        <v>10</v>
      </c>
      <c r="V204" s="2">
        <v>140</v>
      </c>
    </row>
    <row r="205" spans="1:22" ht="13.5">
      <c r="A205" s="2">
        <v>204</v>
      </c>
      <c r="B205" s="2">
        <v>0</v>
      </c>
      <c r="D205" s="2">
        <v>0</v>
      </c>
      <c r="F205" s="2">
        <v>285</v>
      </c>
      <c r="G205" s="2" t="s">
        <v>701</v>
      </c>
      <c r="H205" s="2">
        <v>2</v>
      </c>
      <c r="I205" s="2" t="s">
        <v>651</v>
      </c>
      <c r="J205" s="2">
        <v>89</v>
      </c>
      <c r="K205" s="2">
        <v>6</v>
      </c>
      <c r="L205" s="2">
        <v>0</v>
      </c>
      <c r="M205" s="2">
        <v>95</v>
      </c>
      <c r="N205" s="2">
        <v>121</v>
      </c>
      <c r="O205" s="2">
        <v>8</v>
      </c>
      <c r="P205" s="2">
        <v>129</v>
      </c>
      <c r="Q205" s="2">
        <v>101</v>
      </c>
      <c r="R205" s="2">
        <v>8</v>
      </c>
      <c r="S205" s="2">
        <v>109</v>
      </c>
      <c r="T205" s="2">
        <v>222</v>
      </c>
      <c r="U205" s="2">
        <v>16</v>
      </c>
      <c r="V205" s="2">
        <v>238</v>
      </c>
    </row>
    <row r="206" spans="1:22" ht="13.5">
      <c r="A206" s="2">
        <v>205</v>
      </c>
      <c r="B206" s="2">
        <v>0</v>
      </c>
      <c r="D206" s="2">
        <v>0</v>
      </c>
      <c r="F206" s="2">
        <v>285</v>
      </c>
      <c r="G206" s="2" t="s">
        <v>701</v>
      </c>
      <c r="H206" s="2">
        <v>3</v>
      </c>
      <c r="I206" s="2" t="s">
        <v>652</v>
      </c>
      <c r="J206" s="2">
        <v>88</v>
      </c>
      <c r="K206" s="2">
        <v>6</v>
      </c>
      <c r="L206" s="2">
        <v>0</v>
      </c>
      <c r="M206" s="2">
        <v>94</v>
      </c>
      <c r="N206" s="2">
        <v>138</v>
      </c>
      <c r="O206" s="2">
        <v>2</v>
      </c>
      <c r="P206" s="2">
        <v>140</v>
      </c>
      <c r="Q206" s="2">
        <v>114</v>
      </c>
      <c r="R206" s="2">
        <v>8</v>
      </c>
      <c r="S206" s="2">
        <v>122</v>
      </c>
      <c r="T206" s="2">
        <v>252</v>
      </c>
      <c r="U206" s="2">
        <v>10</v>
      </c>
      <c r="V206" s="2">
        <v>262</v>
      </c>
    </row>
    <row r="207" spans="1:22" ht="13.5">
      <c r="A207" s="2">
        <v>206</v>
      </c>
      <c r="B207" s="2">
        <v>0</v>
      </c>
      <c r="D207" s="2">
        <v>0</v>
      </c>
      <c r="F207" s="2">
        <v>285</v>
      </c>
      <c r="G207" s="2" t="s">
        <v>701</v>
      </c>
      <c r="H207" s="2">
        <v>4</v>
      </c>
      <c r="I207" s="2" t="s">
        <v>653</v>
      </c>
      <c r="J207" s="2">
        <v>65</v>
      </c>
      <c r="K207" s="2">
        <v>3</v>
      </c>
      <c r="L207" s="2">
        <v>2</v>
      </c>
      <c r="M207" s="2">
        <v>70</v>
      </c>
      <c r="N207" s="2">
        <v>82</v>
      </c>
      <c r="O207" s="2">
        <v>6</v>
      </c>
      <c r="P207" s="2">
        <v>88</v>
      </c>
      <c r="Q207" s="2">
        <v>75</v>
      </c>
      <c r="R207" s="2">
        <v>2</v>
      </c>
      <c r="S207" s="2">
        <v>77</v>
      </c>
      <c r="T207" s="2">
        <v>157</v>
      </c>
      <c r="U207" s="2">
        <v>8</v>
      </c>
      <c r="V207" s="2">
        <v>165</v>
      </c>
    </row>
    <row r="208" spans="1:22" ht="13.5">
      <c r="A208" s="2">
        <v>207</v>
      </c>
      <c r="B208" s="2">
        <v>0</v>
      </c>
      <c r="D208" s="2">
        <v>0</v>
      </c>
      <c r="F208" s="2">
        <v>290</v>
      </c>
      <c r="G208" s="2" t="s">
        <v>702</v>
      </c>
      <c r="H208" s="2">
        <v>1</v>
      </c>
      <c r="I208" s="2" t="s">
        <v>650</v>
      </c>
      <c r="J208" s="2">
        <v>41</v>
      </c>
      <c r="K208" s="2">
        <v>23</v>
      </c>
      <c r="L208" s="2">
        <v>0</v>
      </c>
      <c r="M208" s="2">
        <v>64</v>
      </c>
      <c r="N208" s="2">
        <v>48</v>
      </c>
      <c r="O208" s="2">
        <v>23</v>
      </c>
      <c r="P208" s="2">
        <v>71</v>
      </c>
      <c r="Q208" s="2">
        <v>50</v>
      </c>
      <c r="R208" s="2">
        <v>12</v>
      </c>
      <c r="S208" s="2">
        <v>62</v>
      </c>
      <c r="T208" s="2">
        <v>98</v>
      </c>
      <c r="U208" s="2">
        <v>35</v>
      </c>
      <c r="V208" s="2">
        <v>133</v>
      </c>
    </row>
    <row r="209" spans="1:22" ht="13.5">
      <c r="A209" s="2">
        <v>208</v>
      </c>
      <c r="B209" s="2">
        <v>0</v>
      </c>
      <c r="D209" s="2">
        <v>0</v>
      </c>
      <c r="F209" s="2">
        <v>290</v>
      </c>
      <c r="G209" s="2" t="s">
        <v>702</v>
      </c>
      <c r="H209" s="2">
        <v>2</v>
      </c>
      <c r="I209" s="2" t="s">
        <v>651</v>
      </c>
      <c r="J209" s="2">
        <v>25</v>
      </c>
      <c r="K209" s="2">
        <v>2</v>
      </c>
      <c r="L209" s="2">
        <v>0</v>
      </c>
      <c r="M209" s="2">
        <v>27</v>
      </c>
      <c r="N209" s="2">
        <v>38</v>
      </c>
      <c r="O209" s="2">
        <v>1</v>
      </c>
      <c r="P209" s="2">
        <v>39</v>
      </c>
      <c r="Q209" s="2">
        <v>38</v>
      </c>
      <c r="R209" s="2">
        <v>1</v>
      </c>
      <c r="S209" s="2">
        <v>39</v>
      </c>
      <c r="T209" s="2">
        <v>76</v>
      </c>
      <c r="U209" s="2">
        <v>2</v>
      </c>
      <c r="V209" s="2">
        <v>78</v>
      </c>
    </row>
    <row r="210" spans="1:22" ht="13.5">
      <c r="A210" s="2">
        <v>209</v>
      </c>
      <c r="B210" s="2">
        <v>0</v>
      </c>
      <c r="D210" s="2">
        <v>0</v>
      </c>
      <c r="F210" s="2">
        <v>290</v>
      </c>
      <c r="G210" s="2" t="s">
        <v>702</v>
      </c>
      <c r="H210" s="2">
        <v>3</v>
      </c>
      <c r="I210" s="2" t="s">
        <v>652</v>
      </c>
      <c r="J210" s="2">
        <v>32</v>
      </c>
      <c r="K210" s="2">
        <v>1</v>
      </c>
      <c r="L210" s="2">
        <v>0</v>
      </c>
      <c r="M210" s="2">
        <v>33</v>
      </c>
      <c r="N210" s="2">
        <v>55</v>
      </c>
      <c r="O210" s="2">
        <v>1</v>
      </c>
      <c r="P210" s="2">
        <v>56</v>
      </c>
      <c r="Q210" s="2">
        <v>54</v>
      </c>
      <c r="R210" s="2">
        <v>3</v>
      </c>
      <c r="S210" s="2">
        <v>57</v>
      </c>
      <c r="T210" s="2">
        <v>109</v>
      </c>
      <c r="U210" s="2">
        <v>4</v>
      </c>
      <c r="V210" s="2">
        <v>113</v>
      </c>
    </row>
    <row r="211" spans="1:22" ht="13.5">
      <c r="A211" s="2">
        <v>210</v>
      </c>
      <c r="B211" s="2">
        <v>0</v>
      </c>
      <c r="D211" s="2">
        <v>0</v>
      </c>
      <c r="F211" s="2">
        <v>295</v>
      </c>
      <c r="G211" s="2" t="s">
        <v>703</v>
      </c>
      <c r="H211" s="2">
        <v>1</v>
      </c>
      <c r="I211" s="2" t="s">
        <v>650</v>
      </c>
      <c r="J211" s="2">
        <v>57</v>
      </c>
      <c r="K211" s="2">
        <v>4</v>
      </c>
      <c r="L211" s="2">
        <v>1</v>
      </c>
      <c r="M211" s="2">
        <v>62</v>
      </c>
      <c r="N211" s="2">
        <v>59</v>
      </c>
      <c r="O211" s="2">
        <v>6</v>
      </c>
      <c r="P211" s="2">
        <v>65</v>
      </c>
      <c r="Q211" s="2">
        <v>69</v>
      </c>
      <c r="R211" s="2">
        <v>0</v>
      </c>
      <c r="S211" s="2">
        <v>69</v>
      </c>
      <c r="T211" s="2">
        <v>128</v>
      </c>
      <c r="U211" s="2">
        <v>6</v>
      </c>
      <c r="V211" s="2">
        <v>134</v>
      </c>
    </row>
    <row r="212" spans="1:22" ht="13.5">
      <c r="A212" s="2">
        <v>211</v>
      </c>
      <c r="B212" s="2">
        <v>0</v>
      </c>
      <c r="D212" s="2">
        <v>0</v>
      </c>
      <c r="F212" s="2">
        <v>295</v>
      </c>
      <c r="G212" s="2" t="s">
        <v>703</v>
      </c>
      <c r="H212" s="2">
        <v>2</v>
      </c>
      <c r="I212" s="2" t="s">
        <v>651</v>
      </c>
      <c r="J212" s="2">
        <v>120</v>
      </c>
      <c r="K212" s="2">
        <v>1</v>
      </c>
      <c r="L212" s="2">
        <v>1</v>
      </c>
      <c r="M212" s="2">
        <v>122</v>
      </c>
      <c r="N212" s="2">
        <v>156</v>
      </c>
      <c r="O212" s="2">
        <v>1</v>
      </c>
      <c r="P212" s="2">
        <v>157</v>
      </c>
      <c r="Q212" s="2">
        <v>161</v>
      </c>
      <c r="R212" s="2">
        <v>1</v>
      </c>
      <c r="S212" s="2">
        <v>162</v>
      </c>
      <c r="T212" s="2">
        <v>317</v>
      </c>
      <c r="U212" s="2">
        <v>2</v>
      </c>
      <c r="V212" s="2">
        <v>319</v>
      </c>
    </row>
    <row r="213" spans="1:22" ht="13.5">
      <c r="A213" s="2">
        <v>212</v>
      </c>
      <c r="B213" s="2">
        <v>0</v>
      </c>
      <c r="D213" s="2">
        <v>0</v>
      </c>
      <c r="F213" s="2">
        <v>295</v>
      </c>
      <c r="G213" s="2" t="s">
        <v>703</v>
      </c>
      <c r="H213" s="2">
        <v>3</v>
      </c>
      <c r="I213" s="2" t="s">
        <v>652</v>
      </c>
      <c r="J213" s="2">
        <v>82</v>
      </c>
      <c r="K213" s="2">
        <v>2</v>
      </c>
      <c r="L213" s="2">
        <v>1</v>
      </c>
      <c r="M213" s="2">
        <v>85</v>
      </c>
      <c r="N213" s="2">
        <v>105</v>
      </c>
      <c r="O213" s="2">
        <v>2</v>
      </c>
      <c r="P213" s="2">
        <v>107</v>
      </c>
      <c r="Q213" s="2">
        <v>102</v>
      </c>
      <c r="R213" s="2">
        <v>2</v>
      </c>
      <c r="S213" s="2">
        <v>104</v>
      </c>
      <c r="T213" s="2">
        <v>207</v>
      </c>
      <c r="U213" s="2">
        <v>4</v>
      </c>
      <c r="V213" s="2">
        <v>211</v>
      </c>
    </row>
    <row r="214" spans="1:22" ht="13.5">
      <c r="A214" s="2">
        <v>213</v>
      </c>
      <c r="B214" s="2">
        <v>0</v>
      </c>
      <c r="D214" s="2">
        <v>0</v>
      </c>
      <c r="F214" s="2">
        <v>295</v>
      </c>
      <c r="G214" s="2" t="s">
        <v>703</v>
      </c>
      <c r="H214" s="2">
        <v>4</v>
      </c>
      <c r="I214" s="2" t="s">
        <v>653</v>
      </c>
      <c r="J214" s="2">
        <v>48</v>
      </c>
      <c r="K214" s="2">
        <v>5</v>
      </c>
      <c r="L214" s="2">
        <v>1</v>
      </c>
      <c r="M214" s="2">
        <v>54</v>
      </c>
      <c r="N214" s="2">
        <v>74</v>
      </c>
      <c r="O214" s="2">
        <v>8</v>
      </c>
      <c r="P214" s="2">
        <v>82</v>
      </c>
      <c r="Q214" s="2">
        <v>68</v>
      </c>
      <c r="R214" s="2">
        <v>6</v>
      </c>
      <c r="S214" s="2">
        <v>74</v>
      </c>
      <c r="T214" s="2">
        <v>142</v>
      </c>
      <c r="U214" s="2">
        <v>14</v>
      </c>
      <c r="V214" s="2">
        <v>156</v>
      </c>
    </row>
    <row r="215" spans="1:22" ht="13.5">
      <c r="A215" s="2">
        <v>214</v>
      </c>
      <c r="B215" s="2">
        <v>0</v>
      </c>
      <c r="D215" s="2">
        <v>0</v>
      </c>
      <c r="F215" s="2">
        <v>295</v>
      </c>
      <c r="G215" s="2" t="s">
        <v>703</v>
      </c>
      <c r="H215" s="2">
        <v>5</v>
      </c>
      <c r="I215" s="2" t="s">
        <v>654</v>
      </c>
      <c r="J215" s="2">
        <v>28</v>
      </c>
      <c r="K215" s="2">
        <v>2</v>
      </c>
      <c r="L215" s="2">
        <v>0</v>
      </c>
      <c r="M215" s="2">
        <v>30</v>
      </c>
      <c r="N215" s="2">
        <v>32</v>
      </c>
      <c r="O215" s="2">
        <v>3</v>
      </c>
      <c r="P215" s="2">
        <v>35</v>
      </c>
      <c r="Q215" s="2">
        <v>37</v>
      </c>
      <c r="R215" s="2">
        <v>0</v>
      </c>
      <c r="S215" s="2">
        <v>37</v>
      </c>
      <c r="T215" s="2">
        <v>69</v>
      </c>
      <c r="U215" s="2">
        <v>3</v>
      </c>
      <c r="V215" s="2">
        <v>72</v>
      </c>
    </row>
    <row r="216" spans="1:22" ht="13.5">
      <c r="A216" s="2">
        <v>215</v>
      </c>
      <c r="B216" s="2">
        <v>0</v>
      </c>
      <c r="D216" s="2">
        <v>0</v>
      </c>
      <c r="F216" s="2">
        <v>295</v>
      </c>
      <c r="G216" s="2" t="s">
        <v>703</v>
      </c>
      <c r="H216" s="2">
        <v>6</v>
      </c>
      <c r="I216" s="2" t="s">
        <v>661</v>
      </c>
      <c r="J216" s="2">
        <v>95</v>
      </c>
      <c r="K216" s="2">
        <v>10</v>
      </c>
      <c r="L216" s="2">
        <v>0</v>
      </c>
      <c r="M216" s="2">
        <v>105</v>
      </c>
      <c r="N216" s="2">
        <v>85</v>
      </c>
      <c r="O216" s="2">
        <v>9</v>
      </c>
      <c r="P216" s="2">
        <v>94</v>
      </c>
      <c r="Q216" s="2">
        <v>92</v>
      </c>
      <c r="R216" s="2">
        <v>11</v>
      </c>
      <c r="S216" s="2">
        <v>103</v>
      </c>
      <c r="T216" s="2">
        <v>177</v>
      </c>
      <c r="U216" s="2">
        <v>20</v>
      </c>
      <c r="V216" s="2">
        <v>197</v>
      </c>
    </row>
    <row r="217" spans="1:22" ht="13.5">
      <c r="A217" s="2">
        <v>216</v>
      </c>
      <c r="B217" s="2">
        <v>0</v>
      </c>
      <c r="D217" s="2">
        <v>0</v>
      </c>
      <c r="F217" s="2">
        <v>295</v>
      </c>
      <c r="G217" s="2" t="s">
        <v>703</v>
      </c>
      <c r="H217" s="2">
        <v>7</v>
      </c>
      <c r="I217" s="2" t="s">
        <v>668</v>
      </c>
      <c r="J217" s="2">
        <v>34</v>
      </c>
      <c r="K217" s="2">
        <v>0</v>
      </c>
      <c r="L217" s="2">
        <v>0</v>
      </c>
      <c r="M217" s="2">
        <v>34</v>
      </c>
      <c r="N217" s="2">
        <v>52</v>
      </c>
      <c r="O217" s="2">
        <v>0</v>
      </c>
      <c r="P217" s="2">
        <v>52</v>
      </c>
      <c r="Q217" s="2">
        <v>54</v>
      </c>
      <c r="R217" s="2">
        <v>0</v>
      </c>
      <c r="S217" s="2">
        <v>54</v>
      </c>
      <c r="T217" s="2">
        <v>106</v>
      </c>
      <c r="U217" s="2">
        <v>0</v>
      </c>
      <c r="V217" s="2">
        <v>106</v>
      </c>
    </row>
    <row r="218" spans="1:22" ht="13.5">
      <c r="A218" s="2">
        <v>217</v>
      </c>
      <c r="B218" s="2">
        <v>0</v>
      </c>
      <c r="D218" s="2">
        <v>0</v>
      </c>
      <c r="F218" s="2">
        <v>300</v>
      </c>
      <c r="G218" s="2" t="s">
        <v>704</v>
      </c>
      <c r="H218" s="2">
        <v>1</v>
      </c>
      <c r="I218" s="2" t="s">
        <v>650</v>
      </c>
      <c r="J218" s="2">
        <v>16</v>
      </c>
      <c r="K218" s="2">
        <v>5</v>
      </c>
      <c r="L218" s="2">
        <v>0</v>
      </c>
      <c r="M218" s="2">
        <v>21</v>
      </c>
      <c r="N218" s="2">
        <v>16</v>
      </c>
      <c r="O218" s="2">
        <v>6</v>
      </c>
      <c r="P218" s="2">
        <v>22</v>
      </c>
      <c r="Q218" s="2">
        <v>17</v>
      </c>
      <c r="R218" s="2">
        <v>4</v>
      </c>
      <c r="S218" s="2">
        <v>21</v>
      </c>
      <c r="T218" s="2">
        <v>33</v>
      </c>
      <c r="U218" s="2">
        <v>10</v>
      </c>
      <c r="V218" s="2">
        <v>43</v>
      </c>
    </row>
    <row r="219" spans="1:22" ht="13.5">
      <c r="A219" s="2">
        <v>218</v>
      </c>
      <c r="B219" s="2">
        <v>0</v>
      </c>
      <c r="D219" s="2">
        <v>0</v>
      </c>
      <c r="F219" s="2">
        <v>300</v>
      </c>
      <c r="G219" s="2" t="s">
        <v>704</v>
      </c>
      <c r="H219" s="2">
        <v>2</v>
      </c>
      <c r="I219" s="2" t="s">
        <v>651</v>
      </c>
      <c r="J219" s="2">
        <v>82</v>
      </c>
      <c r="K219" s="2">
        <v>6</v>
      </c>
      <c r="L219" s="2">
        <v>3</v>
      </c>
      <c r="M219" s="2">
        <v>91</v>
      </c>
      <c r="N219" s="2">
        <v>115</v>
      </c>
      <c r="O219" s="2">
        <v>6</v>
      </c>
      <c r="P219" s="2">
        <v>121</v>
      </c>
      <c r="Q219" s="2">
        <v>104</v>
      </c>
      <c r="R219" s="2">
        <v>3</v>
      </c>
      <c r="S219" s="2">
        <v>107</v>
      </c>
      <c r="T219" s="2">
        <v>219</v>
      </c>
      <c r="U219" s="2">
        <v>9</v>
      </c>
      <c r="V219" s="2">
        <v>228</v>
      </c>
    </row>
    <row r="220" spans="1:22" ht="13.5">
      <c r="A220" s="2">
        <v>219</v>
      </c>
      <c r="B220" s="2">
        <v>0</v>
      </c>
      <c r="D220" s="2">
        <v>0</v>
      </c>
      <c r="F220" s="2">
        <v>300</v>
      </c>
      <c r="G220" s="2" t="s">
        <v>704</v>
      </c>
      <c r="H220" s="2">
        <v>3</v>
      </c>
      <c r="I220" s="2" t="s">
        <v>652</v>
      </c>
      <c r="J220" s="2">
        <v>32</v>
      </c>
      <c r="K220" s="2">
        <v>4</v>
      </c>
      <c r="L220" s="2">
        <v>1</v>
      </c>
      <c r="M220" s="2">
        <v>37</v>
      </c>
      <c r="N220" s="2">
        <v>43</v>
      </c>
      <c r="O220" s="2">
        <v>2</v>
      </c>
      <c r="P220" s="2">
        <v>45</v>
      </c>
      <c r="Q220" s="2">
        <v>29</v>
      </c>
      <c r="R220" s="2">
        <v>4</v>
      </c>
      <c r="S220" s="2">
        <v>33</v>
      </c>
      <c r="T220" s="2">
        <v>72</v>
      </c>
      <c r="U220" s="2">
        <v>6</v>
      </c>
      <c r="V220" s="2">
        <v>78</v>
      </c>
    </row>
    <row r="221" spans="1:22" ht="13.5">
      <c r="A221" s="2">
        <v>220</v>
      </c>
      <c r="B221" s="2">
        <v>0</v>
      </c>
      <c r="D221" s="2">
        <v>0</v>
      </c>
      <c r="F221" s="2">
        <v>300</v>
      </c>
      <c r="G221" s="2" t="s">
        <v>704</v>
      </c>
      <c r="H221" s="2">
        <v>4</v>
      </c>
      <c r="I221" s="2" t="s">
        <v>653</v>
      </c>
      <c r="J221" s="2">
        <v>86</v>
      </c>
      <c r="K221" s="2">
        <v>44</v>
      </c>
      <c r="L221" s="2">
        <v>1</v>
      </c>
      <c r="M221" s="2">
        <v>131</v>
      </c>
      <c r="N221" s="2">
        <v>96</v>
      </c>
      <c r="O221" s="2">
        <v>45</v>
      </c>
      <c r="P221" s="2">
        <v>141</v>
      </c>
      <c r="Q221" s="2">
        <v>78</v>
      </c>
      <c r="R221" s="2">
        <v>22</v>
      </c>
      <c r="S221" s="2">
        <v>100</v>
      </c>
      <c r="T221" s="2">
        <v>174</v>
      </c>
      <c r="U221" s="2">
        <v>67</v>
      </c>
      <c r="V221" s="2">
        <v>241</v>
      </c>
    </row>
    <row r="222" spans="1:22" ht="13.5">
      <c r="A222" s="2">
        <v>221</v>
      </c>
      <c r="B222" s="2">
        <v>0</v>
      </c>
      <c r="D222" s="2">
        <v>0</v>
      </c>
      <c r="F222" s="2">
        <v>300</v>
      </c>
      <c r="G222" s="2" t="s">
        <v>704</v>
      </c>
      <c r="H222" s="2">
        <v>5</v>
      </c>
      <c r="I222" s="2" t="s">
        <v>654</v>
      </c>
      <c r="J222" s="2">
        <v>0</v>
      </c>
      <c r="K222" s="2">
        <v>0</v>
      </c>
      <c r="L222" s="2">
        <v>0</v>
      </c>
      <c r="M222" s="2">
        <v>0</v>
      </c>
      <c r="N222" s="2">
        <v>0</v>
      </c>
      <c r="O222" s="2">
        <v>0</v>
      </c>
      <c r="P222" s="2">
        <v>0</v>
      </c>
      <c r="Q222" s="2">
        <v>0</v>
      </c>
      <c r="R222" s="2">
        <v>0</v>
      </c>
      <c r="S222" s="2">
        <v>0</v>
      </c>
      <c r="T222" s="2">
        <v>0</v>
      </c>
      <c r="U222" s="2">
        <v>0</v>
      </c>
      <c r="V222" s="2">
        <v>0</v>
      </c>
    </row>
    <row r="223" spans="1:22" ht="13.5">
      <c r="A223" s="2">
        <v>222</v>
      </c>
      <c r="B223" s="2">
        <v>0</v>
      </c>
      <c r="D223" s="2">
        <v>0</v>
      </c>
      <c r="F223" s="2">
        <v>305</v>
      </c>
      <c r="G223" s="2" t="s">
        <v>705</v>
      </c>
      <c r="H223" s="2">
        <v>1</v>
      </c>
      <c r="I223" s="2" t="s">
        <v>650</v>
      </c>
      <c r="J223" s="2">
        <v>86</v>
      </c>
      <c r="K223" s="2">
        <v>3</v>
      </c>
      <c r="L223" s="2">
        <v>0</v>
      </c>
      <c r="M223" s="2">
        <v>89</v>
      </c>
      <c r="N223" s="2">
        <v>122</v>
      </c>
      <c r="O223" s="2">
        <v>3</v>
      </c>
      <c r="P223" s="2">
        <v>125</v>
      </c>
      <c r="Q223" s="2">
        <v>123</v>
      </c>
      <c r="R223" s="2">
        <v>0</v>
      </c>
      <c r="S223" s="2">
        <v>123</v>
      </c>
      <c r="T223" s="2">
        <v>245</v>
      </c>
      <c r="U223" s="2">
        <v>3</v>
      </c>
      <c r="V223" s="2">
        <v>248</v>
      </c>
    </row>
    <row r="224" spans="1:22" ht="13.5">
      <c r="A224" s="2">
        <v>223</v>
      </c>
      <c r="B224" s="2">
        <v>0</v>
      </c>
      <c r="D224" s="2">
        <v>0</v>
      </c>
      <c r="F224" s="2">
        <v>305</v>
      </c>
      <c r="G224" s="2" t="s">
        <v>705</v>
      </c>
      <c r="H224" s="2">
        <v>2</v>
      </c>
      <c r="I224" s="2" t="s">
        <v>651</v>
      </c>
      <c r="J224" s="2">
        <v>59</v>
      </c>
      <c r="K224" s="2">
        <v>0</v>
      </c>
      <c r="L224" s="2">
        <v>0</v>
      </c>
      <c r="M224" s="2">
        <v>59</v>
      </c>
      <c r="N224" s="2">
        <v>75</v>
      </c>
      <c r="O224" s="2">
        <v>0</v>
      </c>
      <c r="P224" s="2">
        <v>75</v>
      </c>
      <c r="Q224" s="2">
        <v>77</v>
      </c>
      <c r="R224" s="2">
        <v>0</v>
      </c>
      <c r="S224" s="2">
        <v>77</v>
      </c>
      <c r="T224" s="2">
        <v>152</v>
      </c>
      <c r="U224" s="2">
        <v>0</v>
      </c>
      <c r="V224" s="2">
        <v>152</v>
      </c>
    </row>
    <row r="225" spans="1:22" ht="13.5">
      <c r="A225" s="2">
        <v>224</v>
      </c>
      <c r="B225" s="2">
        <v>0</v>
      </c>
      <c r="D225" s="2">
        <v>0</v>
      </c>
      <c r="F225" s="2">
        <v>305</v>
      </c>
      <c r="G225" s="2" t="s">
        <v>705</v>
      </c>
      <c r="H225" s="2">
        <v>3</v>
      </c>
      <c r="I225" s="2" t="s">
        <v>652</v>
      </c>
      <c r="J225" s="2">
        <v>103</v>
      </c>
      <c r="K225" s="2">
        <v>1</v>
      </c>
      <c r="L225" s="2">
        <v>1</v>
      </c>
      <c r="M225" s="2">
        <v>105</v>
      </c>
      <c r="N225" s="2">
        <v>153</v>
      </c>
      <c r="O225" s="2">
        <v>1</v>
      </c>
      <c r="P225" s="2">
        <v>154</v>
      </c>
      <c r="Q225" s="2">
        <v>142</v>
      </c>
      <c r="R225" s="2">
        <v>2</v>
      </c>
      <c r="S225" s="2">
        <v>144</v>
      </c>
      <c r="T225" s="2">
        <v>295</v>
      </c>
      <c r="U225" s="2">
        <v>3</v>
      </c>
      <c r="V225" s="2">
        <v>298</v>
      </c>
    </row>
    <row r="226" spans="1:22" ht="13.5">
      <c r="A226" s="2">
        <v>225</v>
      </c>
      <c r="B226" s="2">
        <v>0</v>
      </c>
      <c r="D226" s="2">
        <v>0</v>
      </c>
      <c r="F226" s="2">
        <v>305</v>
      </c>
      <c r="G226" s="2" t="s">
        <v>705</v>
      </c>
      <c r="H226" s="2">
        <v>4</v>
      </c>
      <c r="I226" s="2" t="s">
        <v>653</v>
      </c>
      <c r="J226" s="2">
        <v>78</v>
      </c>
      <c r="K226" s="2">
        <v>2</v>
      </c>
      <c r="L226" s="2">
        <v>1</v>
      </c>
      <c r="M226" s="2">
        <v>81</v>
      </c>
      <c r="N226" s="2">
        <v>105</v>
      </c>
      <c r="O226" s="2">
        <v>2</v>
      </c>
      <c r="P226" s="2">
        <v>107</v>
      </c>
      <c r="Q226" s="2">
        <v>91</v>
      </c>
      <c r="R226" s="2">
        <v>1</v>
      </c>
      <c r="S226" s="2">
        <v>92</v>
      </c>
      <c r="T226" s="2">
        <v>196</v>
      </c>
      <c r="U226" s="2">
        <v>3</v>
      </c>
      <c r="V226" s="2">
        <v>199</v>
      </c>
    </row>
    <row r="227" spans="1:22" ht="13.5">
      <c r="A227" s="2">
        <v>226</v>
      </c>
      <c r="B227" s="2">
        <v>0</v>
      </c>
      <c r="D227" s="2">
        <v>0</v>
      </c>
      <c r="F227" s="2">
        <v>310</v>
      </c>
      <c r="G227" s="2" t="s">
        <v>706</v>
      </c>
      <c r="H227" s="2">
        <v>1</v>
      </c>
      <c r="I227" s="2" t="s">
        <v>650</v>
      </c>
      <c r="J227" s="2">
        <v>87</v>
      </c>
      <c r="K227" s="2">
        <v>2</v>
      </c>
      <c r="L227" s="2">
        <v>1</v>
      </c>
      <c r="M227" s="2">
        <v>90</v>
      </c>
      <c r="N227" s="2">
        <v>126</v>
      </c>
      <c r="O227" s="2">
        <v>2</v>
      </c>
      <c r="P227" s="2">
        <v>128</v>
      </c>
      <c r="Q227" s="2">
        <v>117</v>
      </c>
      <c r="R227" s="2">
        <v>4</v>
      </c>
      <c r="S227" s="2">
        <v>121</v>
      </c>
      <c r="T227" s="2">
        <v>243</v>
      </c>
      <c r="U227" s="2">
        <v>6</v>
      </c>
      <c r="V227" s="2">
        <v>249</v>
      </c>
    </row>
    <row r="228" spans="1:22" ht="13.5">
      <c r="A228" s="2">
        <v>227</v>
      </c>
      <c r="B228" s="2">
        <v>0</v>
      </c>
      <c r="D228" s="2">
        <v>0</v>
      </c>
      <c r="F228" s="2">
        <v>310</v>
      </c>
      <c r="G228" s="2" t="s">
        <v>706</v>
      </c>
      <c r="H228" s="2">
        <v>2</v>
      </c>
      <c r="I228" s="2" t="s">
        <v>651</v>
      </c>
      <c r="J228" s="2">
        <v>56</v>
      </c>
      <c r="K228" s="2">
        <v>26</v>
      </c>
      <c r="L228" s="2">
        <v>1</v>
      </c>
      <c r="M228" s="2">
        <v>83</v>
      </c>
      <c r="N228" s="2">
        <v>72</v>
      </c>
      <c r="O228" s="2">
        <v>31</v>
      </c>
      <c r="P228" s="2">
        <v>103</v>
      </c>
      <c r="Q228" s="2">
        <v>57</v>
      </c>
      <c r="R228" s="2">
        <v>11</v>
      </c>
      <c r="S228" s="2">
        <v>68</v>
      </c>
      <c r="T228" s="2">
        <v>129</v>
      </c>
      <c r="U228" s="2">
        <v>42</v>
      </c>
      <c r="V228" s="2">
        <v>171</v>
      </c>
    </row>
    <row r="229" spans="1:22" ht="13.5">
      <c r="A229" s="2">
        <v>228</v>
      </c>
      <c r="B229" s="2">
        <v>0</v>
      </c>
      <c r="D229" s="2">
        <v>0</v>
      </c>
      <c r="F229" s="2">
        <v>310</v>
      </c>
      <c r="G229" s="2" t="s">
        <v>706</v>
      </c>
      <c r="H229" s="2">
        <v>3</v>
      </c>
      <c r="I229" s="2" t="s">
        <v>652</v>
      </c>
      <c r="J229" s="2">
        <v>66</v>
      </c>
      <c r="K229" s="2">
        <v>3</v>
      </c>
      <c r="L229" s="2">
        <v>1</v>
      </c>
      <c r="M229" s="2">
        <v>70</v>
      </c>
      <c r="N229" s="2">
        <v>90</v>
      </c>
      <c r="O229" s="2">
        <v>3</v>
      </c>
      <c r="P229" s="2">
        <v>93</v>
      </c>
      <c r="Q229" s="2">
        <v>79</v>
      </c>
      <c r="R229" s="2">
        <v>4</v>
      </c>
      <c r="S229" s="2">
        <v>83</v>
      </c>
      <c r="T229" s="2">
        <v>169</v>
      </c>
      <c r="U229" s="2">
        <v>7</v>
      </c>
      <c r="V229" s="2">
        <v>176</v>
      </c>
    </row>
    <row r="230" spans="1:22" ht="13.5">
      <c r="A230" s="2">
        <v>229</v>
      </c>
      <c r="B230" s="2">
        <v>0</v>
      </c>
      <c r="D230" s="2">
        <v>0</v>
      </c>
      <c r="F230" s="2">
        <v>315</v>
      </c>
      <c r="G230" s="2" t="s">
        <v>707</v>
      </c>
      <c r="H230" s="2">
        <v>1</v>
      </c>
      <c r="I230" s="2" t="s">
        <v>650</v>
      </c>
      <c r="J230" s="2">
        <v>106</v>
      </c>
      <c r="K230" s="2">
        <v>10</v>
      </c>
      <c r="L230" s="2">
        <v>0</v>
      </c>
      <c r="M230" s="2">
        <v>116</v>
      </c>
      <c r="N230" s="2">
        <v>140</v>
      </c>
      <c r="O230" s="2">
        <v>12</v>
      </c>
      <c r="P230" s="2">
        <v>152</v>
      </c>
      <c r="Q230" s="2">
        <v>160</v>
      </c>
      <c r="R230" s="2">
        <v>1</v>
      </c>
      <c r="S230" s="2">
        <v>161</v>
      </c>
      <c r="T230" s="2">
        <v>300</v>
      </c>
      <c r="U230" s="2">
        <v>13</v>
      </c>
      <c r="V230" s="2">
        <v>313</v>
      </c>
    </row>
    <row r="231" spans="1:22" ht="13.5">
      <c r="A231" s="2">
        <v>230</v>
      </c>
      <c r="B231" s="2">
        <v>0</v>
      </c>
      <c r="D231" s="2">
        <v>0</v>
      </c>
      <c r="F231" s="2">
        <v>315</v>
      </c>
      <c r="G231" s="2" t="s">
        <v>707</v>
      </c>
      <c r="H231" s="2">
        <v>2</v>
      </c>
      <c r="I231" s="2" t="s">
        <v>651</v>
      </c>
      <c r="J231" s="2">
        <v>39</v>
      </c>
      <c r="K231" s="2">
        <v>2</v>
      </c>
      <c r="L231" s="2">
        <v>1</v>
      </c>
      <c r="M231" s="2">
        <v>42</v>
      </c>
      <c r="N231" s="2">
        <v>60</v>
      </c>
      <c r="O231" s="2">
        <v>2</v>
      </c>
      <c r="P231" s="2">
        <v>62</v>
      </c>
      <c r="Q231" s="2">
        <v>56</v>
      </c>
      <c r="R231" s="2">
        <v>4</v>
      </c>
      <c r="S231" s="2">
        <v>60</v>
      </c>
      <c r="T231" s="2">
        <v>116</v>
      </c>
      <c r="U231" s="2">
        <v>6</v>
      </c>
      <c r="V231" s="2">
        <v>122</v>
      </c>
    </row>
    <row r="232" spans="1:22" ht="13.5">
      <c r="A232" s="2">
        <v>231</v>
      </c>
      <c r="B232" s="2">
        <v>0</v>
      </c>
      <c r="D232" s="2">
        <v>0</v>
      </c>
      <c r="F232" s="2">
        <v>315</v>
      </c>
      <c r="G232" s="2" t="s">
        <v>707</v>
      </c>
      <c r="H232" s="2">
        <v>3</v>
      </c>
      <c r="I232" s="2" t="s">
        <v>652</v>
      </c>
      <c r="J232" s="2">
        <v>62</v>
      </c>
      <c r="K232" s="2">
        <v>4</v>
      </c>
      <c r="L232" s="2">
        <v>0</v>
      </c>
      <c r="M232" s="2">
        <v>66</v>
      </c>
      <c r="N232" s="2">
        <v>78</v>
      </c>
      <c r="O232" s="2">
        <v>5</v>
      </c>
      <c r="P232" s="2">
        <v>83</v>
      </c>
      <c r="Q232" s="2">
        <v>78</v>
      </c>
      <c r="R232" s="2">
        <v>14</v>
      </c>
      <c r="S232" s="2">
        <v>92</v>
      </c>
      <c r="T232" s="2">
        <v>156</v>
      </c>
      <c r="U232" s="2">
        <v>19</v>
      </c>
      <c r="V232" s="2">
        <v>175</v>
      </c>
    </row>
    <row r="233" spans="1:22" ht="13.5">
      <c r="A233" s="2">
        <v>232</v>
      </c>
      <c r="B233" s="2">
        <v>0</v>
      </c>
      <c r="D233" s="2">
        <v>0</v>
      </c>
      <c r="F233" s="2">
        <v>315</v>
      </c>
      <c r="G233" s="2" t="s">
        <v>707</v>
      </c>
      <c r="H233" s="2">
        <v>4</v>
      </c>
      <c r="I233" s="2" t="s">
        <v>653</v>
      </c>
      <c r="J233" s="2">
        <v>52</v>
      </c>
      <c r="K233" s="2">
        <v>0</v>
      </c>
      <c r="L233" s="2">
        <v>0</v>
      </c>
      <c r="M233" s="2">
        <v>52</v>
      </c>
      <c r="N233" s="2">
        <v>81</v>
      </c>
      <c r="O233" s="2">
        <v>0</v>
      </c>
      <c r="P233" s="2">
        <v>81</v>
      </c>
      <c r="Q233" s="2">
        <v>78</v>
      </c>
      <c r="R233" s="2">
        <v>0</v>
      </c>
      <c r="S233" s="2">
        <v>78</v>
      </c>
      <c r="T233" s="2">
        <v>159</v>
      </c>
      <c r="U233" s="2">
        <v>0</v>
      </c>
      <c r="V233" s="2">
        <v>159</v>
      </c>
    </row>
    <row r="234" spans="1:22" ht="13.5">
      <c r="A234" s="2">
        <v>233</v>
      </c>
      <c r="B234" s="2">
        <v>0</v>
      </c>
      <c r="D234" s="2">
        <v>0</v>
      </c>
      <c r="F234" s="2">
        <v>315</v>
      </c>
      <c r="G234" s="2" t="s">
        <v>707</v>
      </c>
      <c r="H234" s="2">
        <v>5</v>
      </c>
      <c r="I234" s="2" t="s">
        <v>654</v>
      </c>
      <c r="J234" s="2">
        <v>39</v>
      </c>
      <c r="K234" s="2">
        <v>11</v>
      </c>
      <c r="L234" s="2">
        <v>1</v>
      </c>
      <c r="M234" s="2">
        <v>51</v>
      </c>
      <c r="N234" s="2">
        <v>50</v>
      </c>
      <c r="O234" s="2">
        <v>16</v>
      </c>
      <c r="P234" s="2">
        <v>66</v>
      </c>
      <c r="Q234" s="2">
        <v>61</v>
      </c>
      <c r="R234" s="2">
        <v>5</v>
      </c>
      <c r="S234" s="2">
        <v>66</v>
      </c>
      <c r="T234" s="2">
        <v>111</v>
      </c>
      <c r="U234" s="2">
        <v>21</v>
      </c>
      <c r="V234" s="2">
        <v>132</v>
      </c>
    </row>
    <row r="235" spans="1:22" ht="13.5">
      <c r="A235" s="2">
        <v>234</v>
      </c>
      <c r="B235" s="2">
        <v>0</v>
      </c>
      <c r="D235" s="2">
        <v>0</v>
      </c>
      <c r="F235" s="2">
        <v>315</v>
      </c>
      <c r="G235" s="2" t="s">
        <v>707</v>
      </c>
      <c r="H235" s="2">
        <v>6</v>
      </c>
      <c r="I235" s="2" t="s">
        <v>661</v>
      </c>
      <c r="J235" s="2">
        <v>59</v>
      </c>
      <c r="K235" s="2">
        <v>0</v>
      </c>
      <c r="L235" s="2">
        <v>1</v>
      </c>
      <c r="M235" s="2">
        <v>60</v>
      </c>
      <c r="N235" s="2">
        <v>86</v>
      </c>
      <c r="O235" s="2">
        <v>0</v>
      </c>
      <c r="P235" s="2">
        <v>86</v>
      </c>
      <c r="Q235" s="2">
        <v>83</v>
      </c>
      <c r="R235" s="2">
        <v>1</v>
      </c>
      <c r="S235" s="2">
        <v>84</v>
      </c>
      <c r="T235" s="2">
        <v>169</v>
      </c>
      <c r="U235" s="2">
        <v>1</v>
      </c>
      <c r="V235" s="2">
        <v>170</v>
      </c>
    </row>
    <row r="236" spans="1:22" ht="13.5">
      <c r="A236" s="2">
        <v>235</v>
      </c>
      <c r="B236" s="2">
        <v>0</v>
      </c>
      <c r="D236" s="2">
        <v>0</v>
      </c>
      <c r="F236" s="2">
        <v>315</v>
      </c>
      <c r="G236" s="2" t="s">
        <v>707</v>
      </c>
      <c r="H236" s="2">
        <v>7</v>
      </c>
      <c r="I236" s="2" t="s">
        <v>668</v>
      </c>
      <c r="J236" s="2">
        <v>25</v>
      </c>
      <c r="K236" s="2">
        <v>0</v>
      </c>
      <c r="L236" s="2">
        <v>0</v>
      </c>
      <c r="M236" s="2">
        <v>25</v>
      </c>
      <c r="N236" s="2">
        <v>45</v>
      </c>
      <c r="O236" s="2">
        <v>0</v>
      </c>
      <c r="P236" s="2">
        <v>45</v>
      </c>
      <c r="Q236" s="2">
        <v>44</v>
      </c>
      <c r="R236" s="2">
        <v>0</v>
      </c>
      <c r="S236" s="2">
        <v>44</v>
      </c>
      <c r="T236" s="2">
        <v>89</v>
      </c>
      <c r="U236" s="2">
        <v>0</v>
      </c>
      <c r="V236" s="2">
        <v>89</v>
      </c>
    </row>
    <row r="237" spans="1:22" ht="13.5">
      <c r="A237" s="2">
        <v>236</v>
      </c>
      <c r="B237" s="2">
        <v>0</v>
      </c>
      <c r="D237" s="2">
        <v>0</v>
      </c>
      <c r="F237" s="2">
        <v>320</v>
      </c>
      <c r="G237" s="2" t="s">
        <v>241</v>
      </c>
      <c r="H237" s="2">
        <v>0</v>
      </c>
      <c r="J237" s="2">
        <v>217</v>
      </c>
      <c r="K237" s="2">
        <v>8</v>
      </c>
      <c r="L237" s="2">
        <v>3</v>
      </c>
      <c r="M237" s="2">
        <v>228</v>
      </c>
      <c r="N237" s="2">
        <v>330</v>
      </c>
      <c r="O237" s="2">
        <v>9</v>
      </c>
      <c r="P237" s="2">
        <v>339</v>
      </c>
      <c r="Q237" s="2">
        <v>286</v>
      </c>
      <c r="R237" s="2">
        <v>8</v>
      </c>
      <c r="S237" s="2">
        <v>294</v>
      </c>
      <c r="T237" s="2">
        <v>616</v>
      </c>
      <c r="U237" s="2">
        <v>17</v>
      </c>
      <c r="V237" s="2">
        <v>633</v>
      </c>
    </row>
    <row r="238" spans="1:22" ht="13.5">
      <c r="A238" s="2">
        <v>237</v>
      </c>
      <c r="B238" s="2">
        <v>0</v>
      </c>
      <c r="D238" s="2">
        <v>0</v>
      </c>
      <c r="F238" s="2">
        <v>325</v>
      </c>
      <c r="G238" s="2" t="s">
        <v>708</v>
      </c>
      <c r="H238" s="2">
        <v>1</v>
      </c>
      <c r="I238" s="2" t="s">
        <v>650</v>
      </c>
      <c r="J238" s="2">
        <v>1</v>
      </c>
      <c r="K238" s="2">
        <v>0</v>
      </c>
      <c r="L238" s="2">
        <v>0</v>
      </c>
      <c r="M238" s="2">
        <v>1</v>
      </c>
      <c r="N238" s="2">
        <v>2</v>
      </c>
      <c r="O238" s="2">
        <v>0</v>
      </c>
      <c r="P238" s="2">
        <v>2</v>
      </c>
      <c r="Q238" s="2">
        <v>4</v>
      </c>
      <c r="R238" s="2">
        <v>0</v>
      </c>
      <c r="S238" s="2">
        <v>4</v>
      </c>
      <c r="T238" s="2">
        <v>6</v>
      </c>
      <c r="U238" s="2">
        <v>0</v>
      </c>
      <c r="V238" s="2">
        <v>6</v>
      </c>
    </row>
    <row r="239" spans="1:22" ht="13.5">
      <c r="A239" s="2">
        <v>238</v>
      </c>
      <c r="B239" s="2">
        <v>0</v>
      </c>
      <c r="D239" s="2">
        <v>0</v>
      </c>
      <c r="F239" s="2">
        <v>325</v>
      </c>
      <c r="G239" s="2" t="s">
        <v>708</v>
      </c>
      <c r="H239" s="2">
        <v>2</v>
      </c>
      <c r="I239" s="2" t="s">
        <v>651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0</v>
      </c>
      <c r="V239" s="2">
        <v>0</v>
      </c>
    </row>
    <row r="240" spans="1:22" ht="13.5">
      <c r="A240" s="2">
        <v>239</v>
      </c>
      <c r="B240" s="2">
        <v>0</v>
      </c>
      <c r="D240" s="2">
        <v>0</v>
      </c>
      <c r="F240" s="2">
        <v>330</v>
      </c>
      <c r="G240" s="2" t="s">
        <v>709</v>
      </c>
      <c r="H240" s="2">
        <v>1</v>
      </c>
      <c r="I240" s="2" t="s">
        <v>650</v>
      </c>
      <c r="J240" s="2">
        <v>0</v>
      </c>
      <c r="K240" s="2">
        <v>0</v>
      </c>
      <c r="L240" s="2">
        <v>0</v>
      </c>
      <c r="M240" s="2">
        <v>0</v>
      </c>
      <c r="N240" s="2">
        <v>0</v>
      </c>
      <c r="O240" s="2">
        <v>0</v>
      </c>
      <c r="P240" s="2">
        <v>0</v>
      </c>
      <c r="Q240" s="2">
        <v>0</v>
      </c>
      <c r="R240" s="2">
        <v>0</v>
      </c>
      <c r="S240" s="2">
        <v>0</v>
      </c>
      <c r="T240" s="2">
        <v>0</v>
      </c>
      <c r="U240" s="2">
        <v>0</v>
      </c>
      <c r="V240" s="2">
        <v>0</v>
      </c>
    </row>
    <row r="241" spans="1:22" ht="13.5">
      <c r="A241" s="2">
        <v>240</v>
      </c>
      <c r="B241" s="2">
        <v>0</v>
      </c>
      <c r="D241" s="2">
        <v>0</v>
      </c>
      <c r="F241" s="2">
        <v>330</v>
      </c>
      <c r="G241" s="2" t="s">
        <v>709</v>
      </c>
      <c r="H241" s="2">
        <v>2</v>
      </c>
      <c r="I241" s="2" t="s">
        <v>651</v>
      </c>
      <c r="J241" s="2">
        <v>1</v>
      </c>
      <c r="K241" s="2">
        <v>0</v>
      </c>
      <c r="L241" s="2">
        <v>0</v>
      </c>
      <c r="M241" s="2">
        <v>1</v>
      </c>
      <c r="N241" s="2">
        <v>2</v>
      </c>
      <c r="O241" s="2">
        <v>0</v>
      </c>
      <c r="P241" s="2">
        <v>2</v>
      </c>
      <c r="Q241" s="2">
        <v>2</v>
      </c>
      <c r="R241" s="2">
        <v>0</v>
      </c>
      <c r="S241" s="2">
        <v>2</v>
      </c>
      <c r="T241" s="2">
        <v>4</v>
      </c>
      <c r="U241" s="2">
        <v>0</v>
      </c>
      <c r="V241" s="2">
        <v>4</v>
      </c>
    </row>
    <row r="242" spans="1:22" ht="13.5">
      <c r="A242" s="2">
        <v>241</v>
      </c>
      <c r="B242" s="2">
        <v>0</v>
      </c>
      <c r="D242" s="2">
        <v>0</v>
      </c>
      <c r="F242" s="2">
        <v>335</v>
      </c>
      <c r="G242" s="2" t="s">
        <v>710</v>
      </c>
      <c r="H242" s="2">
        <v>1</v>
      </c>
      <c r="I242" s="2" t="s">
        <v>650</v>
      </c>
      <c r="J242" s="2">
        <v>82</v>
      </c>
      <c r="K242" s="2">
        <v>0</v>
      </c>
      <c r="L242" s="2">
        <v>0</v>
      </c>
      <c r="M242" s="2">
        <v>82</v>
      </c>
      <c r="N242" s="2">
        <v>126</v>
      </c>
      <c r="O242" s="2">
        <v>0</v>
      </c>
      <c r="P242" s="2">
        <v>126</v>
      </c>
      <c r="Q242" s="2">
        <v>117</v>
      </c>
      <c r="R242" s="2">
        <v>0</v>
      </c>
      <c r="S242" s="2">
        <v>117</v>
      </c>
      <c r="T242" s="2">
        <v>243</v>
      </c>
      <c r="U242" s="2">
        <v>0</v>
      </c>
      <c r="V242" s="2">
        <v>243</v>
      </c>
    </row>
    <row r="243" spans="1:22" ht="13.5">
      <c r="A243" s="2">
        <v>242</v>
      </c>
      <c r="B243" s="2">
        <v>0</v>
      </c>
      <c r="D243" s="2">
        <v>0</v>
      </c>
      <c r="F243" s="2">
        <v>335</v>
      </c>
      <c r="G243" s="2" t="s">
        <v>710</v>
      </c>
      <c r="H243" s="2">
        <v>2</v>
      </c>
      <c r="I243" s="2" t="s">
        <v>651</v>
      </c>
      <c r="J243" s="2">
        <v>127</v>
      </c>
      <c r="K243" s="2">
        <v>27</v>
      </c>
      <c r="L243" s="2">
        <v>1</v>
      </c>
      <c r="M243" s="2">
        <v>155</v>
      </c>
      <c r="N243" s="2">
        <v>110</v>
      </c>
      <c r="O243" s="2">
        <v>46</v>
      </c>
      <c r="P243" s="2">
        <v>156</v>
      </c>
      <c r="Q243" s="2">
        <v>146</v>
      </c>
      <c r="R243" s="2">
        <v>46</v>
      </c>
      <c r="S243" s="2">
        <v>192</v>
      </c>
      <c r="T243" s="2">
        <v>256</v>
      </c>
      <c r="U243" s="2">
        <v>92</v>
      </c>
      <c r="V243" s="2">
        <v>348</v>
      </c>
    </row>
    <row r="244" spans="1:22" ht="13.5">
      <c r="A244" s="2">
        <v>243</v>
      </c>
      <c r="B244" s="2">
        <v>0</v>
      </c>
      <c r="D244" s="2">
        <v>0</v>
      </c>
      <c r="F244" s="2">
        <v>335</v>
      </c>
      <c r="G244" s="2" t="s">
        <v>710</v>
      </c>
      <c r="H244" s="2">
        <v>3</v>
      </c>
      <c r="I244" s="2" t="s">
        <v>652</v>
      </c>
      <c r="J244" s="2">
        <v>133</v>
      </c>
      <c r="K244" s="2">
        <v>3</v>
      </c>
      <c r="L244" s="2">
        <v>0</v>
      </c>
      <c r="M244" s="2">
        <v>136</v>
      </c>
      <c r="N244" s="2">
        <v>167</v>
      </c>
      <c r="O244" s="2">
        <v>5</v>
      </c>
      <c r="P244" s="2">
        <v>172</v>
      </c>
      <c r="Q244" s="2">
        <v>141</v>
      </c>
      <c r="R244" s="2">
        <v>2</v>
      </c>
      <c r="S244" s="2">
        <v>143</v>
      </c>
      <c r="T244" s="2">
        <v>308</v>
      </c>
      <c r="U244" s="2">
        <v>7</v>
      </c>
      <c r="V244" s="2">
        <v>315</v>
      </c>
    </row>
    <row r="245" spans="1:22" ht="13.5">
      <c r="A245" s="2">
        <v>244</v>
      </c>
      <c r="B245" s="2">
        <v>0</v>
      </c>
      <c r="D245" s="2">
        <v>0</v>
      </c>
      <c r="F245" s="2">
        <v>335</v>
      </c>
      <c r="G245" s="2" t="s">
        <v>710</v>
      </c>
      <c r="H245" s="2">
        <v>4</v>
      </c>
      <c r="I245" s="2" t="s">
        <v>653</v>
      </c>
      <c r="J245" s="2">
        <v>41</v>
      </c>
      <c r="K245" s="2">
        <v>8</v>
      </c>
      <c r="L245" s="2">
        <v>0</v>
      </c>
      <c r="M245" s="2">
        <v>49</v>
      </c>
      <c r="N245" s="2">
        <v>60</v>
      </c>
      <c r="O245" s="2">
        <v>8</v>
      </c>
      <c r="P245" s="2">
        <v>68</v>
      </c>
      <c r="Q245" s="2">
        <v>45</v>
      </c>
      <c r="R245" s="2">
        <v>0</v>
      </c>
      <c r="S245" s="2">
        <v>45</v>
      </c>
      <c r="T245" s="2">
        <v>105</v>
      </c>
      <c r="U245" s="2">
        <v>8</v>
      </c>
      <c r="V245" s="2">
        <v>113</v>
      </c>
    </row>
    <row r="246" spans="1:22" ht="13.5">
      <c r="A246" s="2">
        <v>245</v>
      </c>
      <c r="B246" s="2">
        <v>0</v>
      </c>
      <c r="D246" s="2">
        <v>0</v>
      </c>
      <c r="F246" s="2">
        <v>345</v>
      </c>
      <c r="G246" s="2" t="s">
        <v>711</v>
      </c>
      <c r="H246" s="2">
        <v>1</v>
      </c>
      <c r="I246" s="2" t="s">
        <v>650</v>
      </c>
      <c r="J246" s="2">
        <v>10</v>
      </c>
      <c r="K246" s="2">
        <v>0</v>
      </c>
      <c r="L246" s="2">
        <v>0</v>
      </c>
      <c r="M246" s="2">
        <v>10</v>
      </c>
      <c r="N246" s="2">
        <v>17</v>
      </c>
      <c r="O246" s="2">
        <v>0</v>
      </c>
      <c r="P246" s="2">
        <v>17</v>
      </c>
      <c r="Q246" s="2">
        <v>16</v>
      </c>
      <c r="R246" s="2">
        <v>0</v>
      </c>
      <c r="S246" s="2">
        <v>16</v>
      </c>
      <c r="T246" s="2">
        <v>33</v>
      </c>
      <c r="U246" s="2">
        <v>0</v>
      </c>
      <c r="V246" s="2">
        <v>33</v>
      </c>
    </row>
    <row r="247" spans="1:22" ht="13.5">
      <c r="A247" s="2">
        <v>246</v>
      </c>
      <c r="B247" s="2">
        <v>0</v>
      </c>
      <c r="D247" s="2">
        <v>0</v>
      </c>
      <c r="F247" s="2">
        <v>345</v>
      </c>
      <c r="G247" s="2" t="s">
        <v>711</v>
      </c>
      <c r="H247" s="2">
        <v>2</v>
      </c>
      <c r="I247" s="2" t="s">
        <v>651</v>
      </c>
      <c r="J247" s="2">
        <v>21</v>
      </c>
      <c r="K247" s="2">
        <v>0</v>
      </c>
      <c r="L247" s="2">
        <v>0</v>
      </c>
      <c r="M247" s="2">
        <v>21</v>
      </c>
      <c r="N247" s="2">
        <v>29</v>
      </c>
      <c r="O247" s="2">
        <v>0</v>
      </c>
      <c r="P247" s="2">
        <v>29</v>
      </c>
      <c r="Q247" s="2">
        <v>23</v>
      </c>
      <c r="R247" s="2">
        <v>0</v>
      </c>
      <c r="S247" s="2">
        <v>23</v>
      </c>
      <c r="T247" s="2">
        <v>52</v>
      </c>
      <c r="U247" s="2">
        <v>0</v>
      </c>
      <c r="V247" s="2">
        <v>52</v>
      </c>
    </row>
    <row r="248" spans="1:22" ht="13.5">
      <c r="A248" s="2">
        <v>247</v>
      </c>
      <c r="B248" s="2">
        <v>0</v>
      </c>
      <c r="D248" s="2">
        <v>0</v>
      </c>
      <c r="F248" s="2">
        <v>345</v>
      </c>
      <c r="G248" s="2" t="s">
        <v>711</v>
      </c>
      <c r="H248" s="2">
        <v>3</v>
      </c>
      <c r="I248" s="2" t="s">
        <v>652</v>
      </c>
      <c r="J248" s="2">
        <v>63</v>
      </c>
      <c r="K248" s="2">
        <v>14</v>
      </c>
      <c r="L248" s="2">
        <v>1</v>
      </c>
      <c r="M248" s="2">
        <v>78</v>
      </c>
      <c r="N248" s="2">
        <v>73</v>
      </c>
      <c r="O248" s="2">
        <v>14</v>
      </c>
      <c r="P248" s="2">
        <v>87</v>
      </c>
      <c r="Q248" s="2">
        <v>77</v>
      </c>
      <c r="R248" s="2">
        <v>13</v>
      </c>
      <c r="S248" s="2">
        <v>90</v>
      </c>
      <c r="T248" s="2">
        <v>150</v>
      </c>
      <c r="U248" s="2">
        <v>27</v>
      </c>
      <c r="V248" s="2">
        <v>177</v>
      </c>
    </row>
    <row r="249" spans="1:22" ht="13.5">
      <c r="A249" s="2">
        <v>248</v>
      </c>
      <c r="B249" s="2">
        <v>0</v>
      </c>
      <c r="D249" s="2">
        <v>0</v>
      </c>
      <c r="F249" s="2">
        <v>345</v>
      </c>
      <c r="G249" s="2" t="s">
        <v>711</v>
      </c>
      <c r="H249" s="2">
        <v>4</v>
      </c>
      <c r="I249" s="2" t="s">
        <v>653</v>
      </c>
      <c r="J249" s="2">
        <v>42</v>
      </c>
      <c r="K249" s="2">
        <v>7</v>
      </c>
      <c r="L249" s="2">
        <v>0</v>
      </c>
      <c r="M249" s="2">
        <v>49</v>
      </c>
      <c r="N249" s="2">
        <v>54</v>
      </c>
      <c r="O249" s="2">
        <v>5</v>
      </c>
      <c r="P249" s="2">
        <v>59</v>
      </c>
      <c r="Q249" s="2">
        <v>62</v>
      </c>
      <c r="R249" s="2">
        <v>3</v>
      </c>
      <c r="S249" s="2">
        <v>65</v>
      </c>
      <c r="T249" s="2">
        <v>116</v>
      </c>
      <c r="U249" s="2">
        <v>8</v>
      </c>
      <c r="V249" s="2">
        <v>124</v>
      </c>
    </row>
    <row r="250" spans="1:22" ht="13.5">
      <c r="A250" s="2">
        <v>249</v>
      </c>
      <c r="B250" s="2">
        <v>0</v>
      </c>
      <c r="D250" s="2">
        <v>0</v>
      </c>
      <c r="F250" s="2">
        <v>345</v>
      </c>
      <c r="G250" s="2" t="s">
        <v>711</v>
      </c>
      <c r="H250" s="2">
        <v>5</v>
      </c>
      <c r="I250" s="2" t="s">
        <v>654</v>
      </c>
      <c r="J250" s="2">
        <v>66</v>
      </c>
      <c r="K250" s="2">
        <v>12</v>
      </c>
      <c r="L250" s="2">
        <v>0</v>
      </c>
      <c r="M250" s="2">
        <v>78</v>
      </c>
      <c r="N250" s="2">
        <v>100</v>
      </c>
      <c r="O250" s="2">
        <v>14</v>
      </c>
      <c r="P250" s="2">
        <v>114</v>
      </c>
      <c r="Q250" s="2">
        <v>98</v>
      </c>
      <c r="R250" s="2">
        <v>10</v>
      </c>
      <c r="S250" s="2">
        <v>108</v>
      </c>
      <c r="T250" s="2">
        <v>198</v>
      </c>
      <c r="U250" s="2">
        <v>24</v>
      </c>
      <c r="V250" s="2">
        <v>222</v>
      </c>
    </row>
    <row r="251" spans="1:22" ht="13.5">
      <c r="A251" s="2">
        <v>250</v>
      </c>
      <c r="B251" s="2">
        <v>0</v>
      </c>
      <c r="D251" s="2">
        <v>0</v>
      </c>
      <c r="F251" s="2">
        <v>350</v>
      </c>
      <c r="G251" s="2" t="s">
        <v>712</v>
      </c>
      <c r="H251" s="2">
        <v>1</v>
      </c>
      <c r="I251" s="2" t="s">
        <v>650</v>
      </c>
      <c r="J251" s="2">
        <v>31</v>
      </c>
      <c r="K251" s="2">
        <v>13</v>
      </c>
      <c r="L251" s="2">
        <v>0</v>
      </c>
      <c r="M251" s="2">
        <v>44</v>
      </c>
      <c r="N251" s="2">
        <v>37</v>
      </c>
      <c r="O251" s="2">
        <v>0</v>
      </c>
      <c r="P251" s="2">
        <v>37</v>
      </c>
      <c r="Q251" s="2">
        <v>35</v>
      </c>
      <c r="R251" s="2">
        <v>13</v>
      </c>
      <c r="S251" s="2">
        <v>48</v>
      </c>
      <c r="T251" s="2">
        <v>72</v>
      </c>
      <c r="U251" s="2">
        <v>13</v>
      </c>
      <c r="V251" s="2">
        <v>85</v>
      </c>
    </row>
    <row r="252" spans="1:22" ht="13.5">
      <c r="A252" s="2">
        <v>251</v>
      </c>
      <c r="B252" s="2">
        <v>0</v>
      </c>
      <c r="D252" s="2">
        <v>0</v>
      </c>
      <c r="F252" s="2">
        <v>350</v>
      </c>
      <c r="G252" s="2" t="s">
        <v>712</v>
      </c>
      <c r="H252" s="2">
        <v>2</v>
      </c>
      <c r="I252" s="2" t="s">
        <v>651</v>
      </c>
      <c r="J252" s="2">
        <v>18</v>
      </c>
      <c r="K252" s="2">
        <v>14</v>
      </c>
      <c r="L252" s="2">
        <v>1</v>
      </c>
      <c r="M252" s="2">
        <v>33</v>
      </c>
      <c r="N252" s="2">
        <v>25</v>
      </c>
      <c r="O252" s="2">
        <v>16</v>
      </c>
      <c r="P252" s="2">
        <v>41</v>
      </c>
      <c r="Q252" s="2">
        <v>14</v>
      </c>
      <c r="R252" s="2">
        <v>12</v>
      </c>
      <c r="S252" s="2">
        <v>26</v>
      </c>
      <c r="T252" s="2">
        <v>39</v>
      </c>
      <c r="U252" s="2">
        <v>28</v>
      </c>
      <c r="V252" s="2">
        <v>67</v>
      </c>
    </row>
    <row r="253" spans="1:22" ht="13.5">
      <c r="A253" s="2">
        <v>252</v>
      </c>
      <c r="B253" s="2">
        <v>0</v>
      </c>
      <c r="D253" s="2">
        <v>0</v>
      </c>
      <c r="F253" s="2">
        <v>350</v>
      </c>
      <c r="G253" s="2" t="s">
        <v>712</v>
      </c>
      <c r="H253" s="2">
        <v>3</v>
      </c>
      <c r="I253" s="2" t="s">
        <v>652</v>
      </c>
      <c r="J253" s="2">
        <v>33</v>
      </c>
      <c r="K253" s="2">
        <v>3</v>
      </c>
      <c r="L253" s="2">
        <v>0</v>
      </c>
      <c r="M253" s="2">
        <v>36</v>
      </c>
      <c r="N253" s="2">
        <v>38</v>
      </c>
      <c r="O253" s="2">
        <v>2</v>
      </c>
      <c r="P253" s="2">
        <v>40</v>
      </c>
      <c r="Q253" s="2">
        <v>34</v>
      </c>
      <c r="R253" s="2">
        <v>1</v>
      </c>
      <c r="S253" s="2">
        <v>35</v>
      </c>
      <c r="T253" s="2">
        <v>72</v>
      </c>
      <c r="U253" s="2">
        <v>3</v>
      </c>
      <c r="V253" s="2">
        <v>75</v>
      </c>
    </row>
    <row r="254" spans="1:22" ht="13.5">
      <c r="A254" s="2">
        <v>253</v>
      </c>
      <c r="B254" s="2">
        <v>0</v>
      </c>
      <c r="D254" s="2">
        <v>0</v>
      </c>
      <c r="F254" s="2">
        <v>350</v>
      </c>
      <c r="G254" s="2" t="s">
        <v>712</v>
      </c>
      <c r="H254" s="2">
        <v>4</v>
      </c>
      <c r="I254" s="2" t="s">
        <v>653</v>
      </c>
      <c r="J254" s="2">
        <v>43</v>
      </c>
      <c r="K254" s="2">
        <v>2</v>
      </c>
      <c r="L254" s="2">
        <v>1</v>
      </c>
      <c r="M254" s="2">
        <v>46</v>
      </c>
      <c r="N254" s="2">
        <v>60</v>
      </c>
      <c r="O254" s="2">
        <v>3</v>
      </c>
      <c r="P254" s="2">
        <v>63</v>
      </c>
      <c r="Q254" s="2">
        <v>63</v>
      </c>
      <c r="R254" s="2">
        <v>2</v>
      </c>
      <c r="S254" s="2">
        <v>65</v>
      </c>
      <c r="T254" s="2">
        <v>123</v>
      </c>
      <c r="U254" s="2">
        <v>5</v>
      </c>
      <c r="V254" s="2">
        <v>128</v>
      </c>
    </row>
    <row r="255" spans="1:22" ht="13.5">
      <c r="A255" s="2">
        <v>254</v>
      </c>
      <c r="B255" s="2">
        <v>0</v>
      </c>
      <c r="D255" s="2">
        <v>0</v>
      </c>
      <c r="F255" s="2">
        <v>350</v>
      </c>
      <c r="G255" s="2" t="s">
        <v>712</v>
      </c>
      <c r="H255" s="2">
        <v>5</v>
      </c>
      <c r="I255" s="2" t="s">
        <v>654</v>
      </c>
      <c r="J255" s="2">
        <v>125</v>
      </c>
      <c r="K255" s="2">
        <v>3</v>
      </c>
      <c r="L255" s="2">
        <v>3</v>
      </c>
      <c r="M255" s="2">
        <v>131</v>
      </c>
      <c r="N255" s="2">
        <v>178</v>
      </c>
      <c r="O255" s="2">
        <v>3</v>
      </c>
      <c r="P255" s="2">
        <v>181</v>
      </c>
      <c r="Q255" s="2">
        <v>157</v>
      </c>
      <c r="R255" s="2">
        <v>6</v>
      </c>
      <c r="S255" s="2">
        <v>163</v>
      </c>
      <c r="T255" s="2">
        <v>335</v>
      </c>
      <c r="U255" s="2">
        <v>9</v>
      </c>
      <c r="V255" s="2">
        <v>344</v>
      </c>
    </row>
    <row r="256" spans="1:22" ht="13.5">
      <c r="A256" s="2">
        <v>255</v>
      </c>
      <c r="B256" s="2">
        <v>0</v>
      </c>
      <c r="D256" s="2">
        <v>0</v>
      </c>
      <c r="F256" s="2">
        <v>350</v>
      </c>
      <c r="G256" s="2" t="s">
        <v>712</v>
      </c>
      <c r="H256" s="2">
        <v>6</v>
      </c>
      <c r="I256" s="2" t="s">
        <v>661</v>
      </c>
      <c r="J256" s="2">
        <v>32</v>
      </c>
      <c r="K256" s="2">
        <v>0</v>
      </c>
      <c r="L256" s="2">
        <v>0</v>
      </c>
      <c r="M256" s="2">
        <v>32</v>
      </c>
      <c r="N256" s="2">
        <v>53</v>
      </c>
      <c r="O256" s="2">
        <v>0</v>
      </c>
      <c r="P256" s="2">
        <v>53</v>
      </c>
      <c r="Q256" s="2">
        <v>51</v>
      </c>
      <c r="R256" s="2">
        <v>0</v>
      </c>
      <c r="S256" s="2">
        <v>51</v>
      </c>
      <c r="T256" s="2">
        <v>104</v>
      </c>
      <c r="U256" s="2">
        <v>0</v>
      </c>
      <c r="V256" s="2">
        <v>104</v>
      </c>
    </row>
    <row r="257" spans="1:22" ht="13.5">
      <c r="A257" s="2">
        <v>256</v>
      </c>
      <c r="B257" s="2">
        <v>0</v>
      </c>
      <c r="D257" s="2">
        <v>0</v>
      </c>
      <c r="F257" s="2">
        <v>350</v>
      </c>
      <c r="G257" s="2" t="s">
        <v>712</v>
      </c>
      <c r="H257" s="2">
        <v>7</v>
      </c>
      <c r="I257" s="2" t="s">
        <v>668</v>
      </c>
      <c r="J257" s="2">
        <v>29</v>
      </c>
      <c r="K257" s="2">
        <v>3</v>
      </c>
      <c r="L257" s="2">
        <v>1</v>
      </c>
      <c r="M257" s="2">
        <v>33</v>
      </c>
      <c r="N257" s="2">
        <v>46</v>
      </c>
      <c r="O257" s="2">
        <v>3</v>
      </c>
      <c r="P257" s="2">
        <v>49</v>
      </c>
      <c r="Q257" s="2">
        <v>46</v>
      </c>
      <c r="R257" s="2">
        <v>1</v>
      </c>
      <c r="S257" s="2">
        <v>47</v>
      </c>
      <c r="T257" s="2">
        <v>92</v>
      </c>
      <c r="U257" s="2">
        <v>4</v>
      </c>
      <c r="V257" s="2">
        <v>96</v>
      </c>
    </row>
    <row r="258" spans="1:22" ht="13.5">
      <c r="A258" s="2">
        <v>257</v>
      </c>
      <c r="B258" s="2">
        <v>0</v>
      </c>
      <c r="D258" s="2">
        <v>0</v>
      </c>
      <c r="F258" s="2">
        <v>350</v>
      </c>
      <c r="G258" s="2" t="s">
        <v>712</v>
      </c>
      <c r="H258" s="2">
        <v>8</v>
      </c>
      <c r="I258" s="2" t="s">
        <v>713</v>
      </c>
      <c r="J258" s="2">
        <v>204</v>
      </c>
      <c r="K258" s="2">
        <v>7</v>
      </c>
      <c r="L258" s="2">
        <v>0</v>
      </c>
      <c r="M258" s="2">
        <v>211</v>
      </c>
      <c r="N258" s="2">
        <v>176</v>
      </c>
      <c r="O258" s="2">
        <v>6</v>
      </c>
      <c r="P258" s="2">
        <v>182</v>
      </c>
      <c r="Q258" s="2">
        <v>28</v>
      </c>
      <c r="R258" s="2">
        <v>1</v>
      </c>
      <c r="S258" s="2">
        <v>29</v>
      </c>
      <c r="T258" s="2">
        <v>204</v>
      </c>
      <c r="U258" s="2">
        <v>7</v>
      </c>
      <c r="V258" s="2">
        <v>211</v>
      </c>
    </row>
    <row r="259" spans="1:22" ht="13.5">
      <c r="A259" s="2">
        <v>258</v>
      </c>
      <c r="B259" s="2">
        <v>0</v>
      </c>
      <c r="D259" s="2">
        <v>0</v>
      </c>
      <c r="F259" s="2">
        <v>355</v>
      </c>
      <c r="G259" s="2" t="s">
        <v>714</v>
      </c>
      <c r="H259" s="2">
        <v>1</v>
      </c>
      <c r="I259" s="2" t="s">
        <v>650</v>
      </c>
      <c r="J259" s="2">
        <v>0</v>
      </c>
      <c r="K259" s="2">
        <v>0</v>
      </c>
      <c r="L259" s="2">
        <v>0</v>
      </c>
      <c r="M259" s="2">
        <v>0</v>
      </c>
      <c r="N259" s="2">
        <v>0</v>
      </c>
      <c r="O259" s="2">
        <v>0</v>
      </c>
      <c r="P259" s="2">
        <v>0</v>
      </c>
      <c r="Q259" s="2">
        <v>0</v>
      </c>
      <c r="R259" s="2">
        <v>0</v>
      </c>
      <c r="S259" s="2">
        <v>0</v>
      </c>
      <c r="T259" s="2">
        <v>0</v>
      </c>
      <c r="U259" s="2">
        <v>0</v>
      </c>
      <c r="V259" s="2">
        <v>0</v>
      </c>
    </row>
    <row r="260" spans="1:22" ht="13.5">
      <c r="A260" s="2">
        <v>259</v>
      </c>
      <c r="B260" s="2">
        <v>0</v>
      </c>
      <c r="D260" s="2">
        <v>0</v>
      </c>
      <c r="F260" s="2">
        <v>355</v>
      </c>
      <c r="G260" s="2" t="s">
        <v>714</v>
      </c>
      <c r="H260" s="2">
        <v>2</v>
      </c>
      <c r="I260" s="2" t="s">
        <v>651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0</v>
      </c>
      <c r="V260" s="2">
        <v>0</v>
      </c>
    </row>
    <row r="261" spans="1:22" ht="13.5">
      <c r="A261" s="2">
        <v>260</v>
      </c>
      <c r="B261" s="2">
        <v>0</v>
      </c>
      <c r="D261" s="2">
        <v>0</v>
      </c>
      <c r="F261" s="2">
        <v>355</v>
      </c>
      <c r="G261" s="2" t="s">
        <v>714</v>
      </c>
      <c r="H261" s="2">
        <v>3</v>
      </c>
      <c r="I261" s="2" t="s">
        <v>652</v>
      </c>
      <c r="J261" s="2">
        <v>3</v>
      </c>
      <c r="K261" s="2">
        <v>0</v>
      </c>
      <c r="L261" s="2">
        <v>0</v>
      </c>
      <c r="M261" s="2">
        <v>3</v>
      </c>
      <c r="N261" s="2">
        <v>2</v>
      </c>
      <c r="O261" s="2">
        <v>0</v>
      </c>
      <c r="P261" s="2">
        <v>2</v>
      </c>
      <c r="Q261" s="2">
        <v>1</v>
      </c>
      <c r="R261" s="2">
        <v>0</v>
      </c>
      <c r="S261" s="2">
        <v>1</v>
      </c>
      <c r="T261" s="2">
        <v>3</v>
      </c>
      <c r="U261" s="2">
        <v>0</v>
      </c>
      <c r="V261" s="2">
        <v>3</v>
      </c>
    </row>
    <row r="262" spans="1:22" ht="13.5">
      <c r="A262" s="2">
        <v>261</v>
      </c>
      <c r="B262" s="2">
        <v>0</v>
      </c>
      <c r="D262" s="2">
        <v>0</v>
      </c>
      <c r="F262" s="2">
        <v>360</v>
      </c>
      <c r="G262" s="2" t="s">
        <v>715</v>
      </c>
      <c r="H262" s="2">
        <v>1</v>
      </c>
      <c r="I262" s="2" t="s">
        <v>650</v>
      </c>
      <c r="J262" s="2">
        <v>69</v>
      </c>
      <c r="K262" s="2">
        <v>1</v>
      </c>
      <c r="L262" s="2">
        <v>0</v>
      </c>
      <c r="M262" s="2">
        <v>70</v>
      </c>
      <c r="N262" s="2">
        <v>105</v>
      </c>
      <c r="O262" s="2">
        <v>2</v>
      </c>
      <c r="P262" s="2">
        <v>107</v>
      </c>
      <c r="Q262" s="2">
        <v>95</v>
      </c>
      <c r="R262" s="2">
        <v>3</v>
      </c>
      <c r="S262" s="2">
        <v>98</v>
      </c>
      <c r="T262" s="2">
        <v>200</v>
      </c>
      <c r="U262" s="2">
        <v>5</v>
      </c>
      <c r="V262" s="2">
        <v>205</v>
      </c>
    </row>
    <row r="263" spans="1:22" ht="13.5">
      <c r="A263" s="2">
        <v>262</v>
      </c>
      <c r="B263" s="2">
        <v>0</v>
      </c>
      <c r="D263" s="2">
        <v>0</v>
      </c>
      <c r="F263" s="2">
        <v>360</v>
      </c>
      <c r="G263" s="2" t="s">
        <v>715</v>
      </c>
      <c r="H263" s="2">
        <v>2</v>
      </c>
      <c r="I263" s="2" t="s">
        <v>651</v>
      </c>
      <c r="J263" s="2">
        <v>44</v>
      </c>
      <c r="K263" s="2">
        <v>1</v>
      </c>
      <c r="L263" s="2">
        <v>0</v>
      </c>
      <c r="M263" s="2">
        <v>45</v>
      </c>
      <c r="N263" s="2">
        <v>69</v>
      </c>
      <c r="O263" s="2">
        <v>1</v>
      </c>
      <c r="P263" s="2">
        <v>70</v>
      </c>
      <c r="Q263" s="2">
        <v>67</v>
      </c>
      <c r="R263" s="2">
        <v>3</v>
      </c>
      <c r="S263" s="2">
        <v>70</v>
      </c>
      <c r="T263" s="2">
        <v>136</v>
      </c>
      <c r="U263" s="2">
        <v>4</v>
      </c>
      <c r="V263" s="2">
        <v>140</v>
      </c>
    </row>
    <row r="264" spans="1:22" ht="13.5">
      <c r="A264" s="2">
        <v>263</v>
      </c>
      <c r="B264" s="2">
        <v>0</v>
      </c>
      <c r="D264" s="2">
        <v>0</v>
      </c>
      <c r="F264" s="2">
        <v>360</v>
      </c>
      <c r="G264" s="2" t="s">
        <v>715</v>
      </c>
      <c r="H264" s="2">
        <v>3</v>
      </c>
      <c r="I264" s="2" t="s">
        <v>652</v>
      </c>
      <c r="J264" s="2">
        <v>71</v>
      </c>
      <c r="K264" s="2">
        <v>0</v>
      </c>
      <c r="L264" s="2">
        <v>1</v>
      </c>
      <c r="M264" s="2">
        <v>72</v>
      </c>
      <c r="N264" s="2">
        <v>99</v>
      </c>
      <c r="O264" s="2">
        <v>1</v>
      </c>
      <c r="P264" s="2">
        <v>100</v>
      </c>
      <c r="Q264" s="2">
        <v>90</v>
      </c>
      <c r="R264" s="2">
        <v>0</v>
      </c>
      <c r="S264" s="2">
        <v>90</v>
      </c>
      <c r="T264" s="2">
        <v>189</v>
      </c>
      <c r="U264" s="2">
        <v>1</v>
      </c>
      <c r="V264" s="2">
        <v>190</v>
      </c>
    </row>
    <row r="265" spans="1:22" ht="13.5">
      <c r="A265" s="2">
        <v>264</v>
      </c>
      <c r="B265" s="2">
        <v>0</v>
      </c>
      <c r="D265" s="2">
        <v>0</v>
      </c>
      <c r="F265" s="2">
        <v>360</v>
      </c>
      <c r="G265" s="2" t="s">
        <v>715</v>
      </c>
      <c r="H265" s="2">
        <v>4</v>
      </c>
      <c r="I265" s="2" t="s">
        <v>653</v>
      </c>
      <c r="J265" s="2">
        <v>58</v>
      </c>
      <c r="K265" s="2">
        <v>6</v>
      </c>
      <c r="L265" s="2">
        <v>0</v>
      </c>
      <c r="M265" s="2">
        <v>64</v>
      </c>
      <c r="N265" s="2">
        <v>75</v>
      </c>
      <c r="O265" s="2">
        <v>7</v>
      </c>
      <c r="P265" s="2">
        <v>82</v>
      </c>
      <c r="Q265" s="2">
        <v>58</v>
      </c>
      <c r="R265" s="2">
        <v>3</v>
      </c>
      <c r="S265" s="2">
        <v>61</v>
      </c>
      <c r="T265" s="2">
        <v>133</v>
      </c>
      <c r="U265" s="2">
        <v>10</v>
      </c>
      <c r="V265" s="2">
        <v>143</v>
      </c>
    </row>
    <row r="266" spans="1:22" ht="13.5">
      <c r="A266" s="2">
        <v>265</v>
      </c>
      <c r="B266" s="2">
        <v>0</v>
      </c>
      <c r="D266" s="2">
        <v>0</v>
      </c>
      <c r="F266" s="2">
        <v>360</v>
      </c>
      <c r="G266" s="2" t="s">
        <v>715</v>
      </c>
      <c r="H266" s="2">
        <v>5</v>
      </c>
      <c r="I266" s="2" t="s">
        <v>654</v>
      </c>
      <c r="J266" s="2">
        <v>47</v>
      </c>
      <c r="K266" s="2">
        <v>3</v>
      </c>
      <c r="L266" s="2">
        <v>1</v>
      </c>
      <c r="M266" s="2">
        <v>51</v>
      </c>
      <c r="N266" s="2">
        <v>59</v>
      </c>
      <c r="O266" s="2">
        <v>4</v>
      </c>
      <c r="P266" s="2">
        <v>63</v>
      </c>
      <c r="Q266" s="2">
        <v>73</v>
      </c>
      <c r="R266" s="2">
        <v>2</v>
      </c>
      <c r="S266" s="2">
        <v>75</v>
      </c>
      <c r="T266" s="2">
        <v>132</v>
      </c>
      <c r="U266" s="2">
        <v>6</v>
      </c>
      <c r="V266" s="2">
        <v>138</v>
      </c>
    </row>
    <row r="267" spans="1:22" ht="13.5">
      <c r="A267" s="2">
        <v>266</v>
      </c>
      <c r="B267" s="2">
        <v>0</v>
      </c>
      <c r="D267" s="2">
        <v>0</v>
      </c>
      <c r="F267" s="2">
        <v>360</v>
      </c>
      <c r="G267" s="2" t="s">
        <v>715</v>
      </c>
      <c r="H267" s="2">
        <v>6</v>
      </c>
      <c r="I267" s="2" t="s">
        <v>661</v>
      </c>
      <c r="J267" s="2">
        <v>30</v>
      </c>
      <c r="K267" s="2">
        <v>1</v>
      </c>
      <c r="L267" s="2">
        <v>2</v>
      </c>
      <c r="M267" s="2">
        <v>33</v>
      </c>
      <c r="N267" s="2">
        <v>55</v>
      </c>
      <c r="O267" s="2">
        <v>2</v>
      </c>
      <c r="P267" s="2">
        <v>57</v>
      </c>
      <c r="Q267" s="2">
        <v>52</v>
      </c>
      <c r="R267" s="2">
        <v>2</v>
      </c>
      <c r="S267" s="2">
        <v>54</v>
      </c>
      <c r="T267" s="2">
        <v>107</v>
      </c>
      <c r="U267" s="2">
        <v>4</v>
      </c>
      <c r="V267" s="2">
        <v>111</v>
      </c>
    </row>
    <row r="268" spans="1:22" ht="13.5">
      <c r="A268" s="2">
        <v>267</v>
      </c>
      <c r="B268" s="2">
        <v>0</v>
      </c>
      <c r="D268" s="2">
        <v>0</v>
      </c>
      <c r="F268" s="2">
        <v>365</v>
      </c>
      <c r="G268" s="2" t="s">
        <v>716</v>
      </c>
      <c r="H268" s="2">
        <v>1</v>
      </c>
      <c r="I268" s="2" t="s">
        <v>650</v>
      </c>
      <c r="J268" s="2">
        <v>36</v>
      </c>
      <c r="K268" s="2">
        <v>0</v>
      </c>
      <c r="L268" s="2">
        <v>0</v>
      </c>
      <c r="M268" s="2">
        <v>36</v>
      </c>
      <c r="N268" s="2">
        <v>40</v>
      </c>
      <c r="O268" s="2">
        <v>0</v>
      </c>
      <c r="P268" s="2">
        <v>40</v>
      </c>
      <c r="Q268" s="2">
        <v>54</v>
      </c>
      <c r="R268" s="2">
        <v>0</v>
      </c>
      <c r="S268" s="2">
        <v>54</v>
      </c>
      <c r="T268" s="2">
        <v>94</v>
      </c>
      <c r="U268" s="2">
        <v>0</v>
      </c>
      <c r="V268" s="2">
        <v>94</v>
      </c>
    </row>
    <row r="269" spans="1:22" ht="13.5">
      <c r="A269" s="2">
        <v>268</v>
      </c>
      <c r="B269" s="2">
        <v>0</v>
      </c>
      <c r="D269" s="2">
        <v>0</v>
      </c>
      <c r="F269" s="2">
        <v>365</v>
      </c>
      <c r="G269" s="2" t="s">
        <v>716</v>
      </c>
      <c r="H269" s="2">
        <v>2</v>
      </c>
      <c r="I269" s="2" t="s">
        <v>651</v>
      </c>
      <c r="J269" s="2">
        <v>38</v>
      </c>
      <c r="K269" s="2">
        <v>0</v>
      </c>
      <c r="L269" s="2">
        <v>0</v>
      </c>
      <c r="M269" s="2">
        <v>38</v>
      </c>
      <c r="N269" s="2">
        <v>58</v>
      </c>
      <c r="O269" s="2">
        <v>0</v>
      </c>
      <c r="P269" s="2">
        <v>58</v>
      </c>
      <c r="Q269" s="2">
        <v>60</v>
      </c>
      <c r="R269" s="2">
        <v>0</v>
      </c>
      <c r="S269" s="2">
        <v>60</v>
      </c>
      <c r="T269" s="2">
        <v>118</v>
      </c>
      <c r="U269" s="2">
        <v>0</v>
      </c>
      <c r="V269" s="2">
        <v>118</v>
      </c>
    </row>
    <row r="270" spans="1:22" ht="13.5">
      <c r="A270" s="2">
        <v>269</v>
      </c>
      <c r="B270" s="2">
        <v>0</v>
      </c>
      <c r="D270" s="2">
        <v>0</v>
      </c>
      <c r="F270" s="2">
        <v>365</v>
      </c>
      <c r="G270" s="2" t="s">
        <v>716</v>
      </c>
      <c r="H270" s="2">
        <v>3</v>
      </c>
      <c r="I270" s="2" t="s">
        <v>652</v>
      </c>
      <c r="J270" s="2">
        <v>72</v>
      </c>
      <c r="K270" s="2">
        <v>0</v>
      </c>
      <c r="L270" s="2">
        <v>0</v>
      </c>
      <c r="M270" s="2">
        <v>72</v>
      </c>
      <c r="N270" s="2">
        <v>95</v>
      </c>
      <c r="O270" s="2">
        <v>0</v>
      </c>
      <c r="P270" s="2">
        <v>95</v>
      </c>
      <c r="Q270" s="2">
        <v>102</v>
      </c>
      <c r="R270" s="2">
        <v>0</v>
      </c>
      <c r="S270" s="2">
        <v>102</v>
      </c>
      <c r="T270" s="2">
        <v>197</v>
      </c>
      <c r="U270" s="2">
        <v>0</v>
      </c>
      <c r="V270" s="2">
        <v>197</v>
      </c>
    </row>
    <row r="271" spans="1:22" ht="13.5">
      <c r="A271" s="2">
        <v>270</v>
      </c>
      <c r="B271" s="2">
        <v>0</v>
      </c>
      <c r="D271" s="2">
        <v>0</v>
      </c>
      <c r="F271" s="2">
        <v>365</v>
      </c>
      <c r="G271" s="2" t="s">
        <v>716</v>
      </c>
      <c r="H271" s="2">
        <v>4</v>
      </c>
      <c r="I271" s="2" t="s">
        <v>653</v>
      </c>
      <c r="J271" s="2">
        <v>51</v>
      </c>
      <c r="K271" s="2">
        <v>6</v>
      </c>
      <c r="L271" s="2">
        <v>0</v>
      </c>
      <c r="M271" s="2">
        <v>57</v>
      </c>
      <c r="N271" s="2">
        <v>73</v>
      </c>
      <c r="O271" s="2">
        <v>7</v>
      </c>
      <c r="P271" s="2">
        <v>80</v>
      </c>
      <c r="Q271" s="2">
        <v>65</v>
      </c>
      <c r="R271" s="2">
        <v>4</v>
      </c>
      <c r="S271" s="2">
        <v>69</v>
      </c>
      <c r="T271" s="2">
        <v>138</v>
      </c>
      <c r="U271" s="2">
        <v>11</v>
      </c>
      <c r="V271" s="2">
        <v>149</v>
      </c>
    </row>
    <row r="272" spans="1:22" ht="13.5">
      <c r="A272" s="2">
        <v>271</v>
      </c>
      <c r="B272" s="2">
        <v>0</v>
      </c>
      <c r="D272" s="2">
        <v>0</v>
      </c>
      <c r="F272" s="2">
        <v>370</v>
      </c>
      <c r="G272" s="2" t="s">
        <v>717</v>
      </c>
      <c r="H272" s="2">
        <v>1</v>
      </c>
      <c r="I272" s="2" t="s">
        <v>650</v>
      </c>
      <c r="J272" s="2">
        <v>0</v>
      </c>
      <c r="K272" s="2">
        <v>0</v>
      </c>
      <c r="L272" s="2">
        <v>0</v>
      </c>
      <c r="M272" s="2">
        <v>0</v>
      </c>
      <c r="N272" s="2">
        <v>0</v>
      </c>
      <c r="O272" s="2">
        <v>0</v>
      </c>
      <c r="P272" s="2">
        <v>0</v>
      </c>
      <c r="Q272" s="2">
        <v>0</v>
      </c>
      <c r="R272" s="2">
        <v>0</v>
      </c>
      <c r="S272" s="2">
        <v>0</v>
      </c>
      <c r="T272" s="2">
        <v>0</v>
      </c>
      <c r="U272" s="2">
        <v>0</v>
      </c>
      <c r="V272" s="2">
        <v>0</v>
      </c>
    </row>
    <row r="273" spans="1:22" ht="13.5">
      <c r="A273" s="2">
        <v>272</v>
      </c>
      <c r="B273" s="2">
        <v>0</v>
      </c>
      <c r="D273" s="2">
        <v>0</v>
      </c>
      <c r="F273" s="2">
        <v>370</v>
      </c>
      <c r="G273" s="2" t="s">
        <v>717</v>
      </c>
      <c r="H273" s="2">
        <v>2</v>
      </c>
      <c r="I273" s="2" t="s">
        <v>651</v>
      </c>
      <c r="J273" s="2">
        <v>0</v>
      </c>
      <c r="K273" s="2">
        <v>0</v>
      </c>
      <c r="L273" s="2">
        <v>0</v>
      </c>
      <c r="M273" s="2">
        <v>0</v>
      </c>
      <c r="N273" s="2">
        <v>0</v>
      </c>
      <c r="O273" s="2">
        <v>0</v>
      </c>
      <c r="P273" s="2">
        <v>0</v>
      </c>
      <c r="Q273" s="2">
        <v>0</v>
      </c>
      <c r="R273" s="2">
        <v>0</v>
      </c>
      <c r="S273" s="2">
        <v>0</v>
      </c>
      <c r="T273" s="2">
        <v>0</v>
      </c>
      <c r="U273" s="2">
        <v>0</v>
      </c>
      <c r="V273" s="2">
        <v>0</v>
      </c>
    </row>
    <row r="274" spans="1:22" ht="13.5">
      <c r="A274" s="2">
        <v>273</v>
      </c>
      <c r="B274" s="2">
        <v>0</v>
      </c>
      <c r="D274" s="2">
        <v>0</v>
      </c>
      <c r="F274" s="2">
        <v>370</v>
      </c>
      <c r="G274" s="2" t="s">
        <v>717</v>
      </c>
      <c r="H274" s="2">
        <v>3</v>
      </c>
      <c r="I274" s="2" t="s">
        <v>652</v>
      </c>
      <c r="J274" s="2">
        <v>0</v>
      </c>
      <c r="K274" s="2">
        <v>0</v>
      </c>
      <c r="L274" s="2">
        <v>0</v>
      </c>
      <c r="M274" s="2">
        <v>0</v>
      </c>
      <c r="N274" s="2">
        <v>0</v>
      </c>
      <c r="O274" s="2">
        <v>0</v>
      </c>
      <c r="P274" s="2">
        <v>0</v>
      </c>
      <c r="Q274" s="2">
        <v>0</v>
      </c>
      <c r="R274" s="2">
        <v>0</v>
      </c>
      <c r="S274" s="2">
        <v>0</v>
      </c>
      <c r="T274" s="2">
        <v>0</v>
      </c>
      <c r="U274" s="2">
        <v>0</v>
      </c>
      <c r="V274" s="2">
        <v>0</v>
      </c>
    </row>
    <row r="275" spans="1:22" ht="13.5">
      <c r="A275" s="2">
        <v>274</v>
      </c>
      <c r="B275" s="2">
        <v>0</v>
      </c>
      <c r="D275" s="2">
        <v>0</v>
      </c>
      <c r="F275" s="2">
        <v>375</v>
      </c>
      <c r="G275" s="2" t="s">
        <v>718</v>
      </c>
      <c r="H275" s="2">
        <v>1</v>
      </c>
      <c r="I275" s="2" t="s">
        <v>650</v>
      </c>
      <c r="J275" s="2">
        <v>0</v>
      </c>
      <c r="K275" s="2">
        <v>0</v>
      </c>
      <c r="L275" s="2">
        <v>0</v>
      </c>
      <c r="M275" s="2">
        <v>0</v>
      </c>
      <c r="N275" s="2">
        <v>0</v>
      </c>
      <c r="O275" s="2">
        <v>0</v>
      </c>
      <c r="P275" s="2">
        <v>0</v>
      </c>
      <c r="Q275" s="2">
        <v>0</v>
      </c>
      <c r="R275" s="2">
        <v>0</v>
      </c>
      <c r="S275" s="2">
        <v>0</v>
      </c>
      <c r="T275" s="2">
        <v>0</v>
      </c>
      <c r="U275" s="2">
        <v>0</v>
      </c>
      <c r="V275" s="2">
        <v>0</v>
      </c>
    </row>
    <row r="276" spans="1:22" ht="13.5">
      <c r="A276" s="2">
        <v>275</v>
      </c>
      <c r="B276" s="2">
        <v>0</v>
      </c>
      <c r="D276" s="2">
        <v>0</v>
      </c>
      <c r="F276" s="2">
        <v>375</v>
      </c>
      <c r="G276" s="2" t="s">
        <v>718</v>
      </c>
      <c r="H276" s="2">
        <v>2</v>
      </c>
      <c r="I276" s="2" t="s">
        <v>651</v>
      </c>
      <c r="J276" s="2">
        <v>1</v>
      </c>
      <c r="K276" s="2">
        <v>0</v>
      </c>
      <c r="L276" s="2">
        <v>0</v>
      </c>
      <c r="M276" s="2">
        <v>1</v>
      </c>
      <c r="N276" s="2">
        <v>1</v>
      </c>
      <c r="O276" s="2">
        <v>0</v>
      </c>
      <c r="P276" s="2">
        <v>1</v>
      </c>
      <c r="Q276" s="2">
        <v>1</v>
      </c>
      <c r="R276" s="2">
        <v>0</v>
      </c>
      <c r="S276" s="2">
        <v>1</v>
      </c>
      <c r="T276" s="2">
        <v>2</v>
      </c>
      <c r="U276" s="2">
        <v>0</v>
      </c>
      <c r="V276" s="2">
        <v>2</v>
      </c>
    </row>
    <row r="277" spans="1:22" ht="13.5">
      <c r="A277" s="2">
        <v>276</v>
      </c>
      <c r="B277" s="2">
        <v>0</v>
      </c>
      <c r="D277" s="2">
        <v>0</v>
      </c>
      <c r="F277" s="2">
        <v>375</v>
      </c>
      <c r="G277" s="2" t="s">
        <v>718</v>
      </c>
      <c r="H277" s="2">
        <v>3</v>
      </c>
      <c r="I277" s="2" t="s">
        <v>652</v>
      </c>
      <c r="J277" s="2">
        <v>14</v>
      </c>
      <c r="K277" s="2">
        <v>0</v>
      </c>
      <c r="L277" s="2">
        <v>0</v>
      </c>
      <c r="M277" s="2">
        <v>14</v>
      </c>
      <c r="N277" s="2">
        <v>30</v>
      </c>
      <c r="O277" s="2">
        <v>0</v>
      </c>
      <c r="P277" s="2">
        <v>30</v>
      </c>
      <c r="Q277" s="2">
        <v>21</v>
      </c>
      <c r="R277" s="2">
        <v>0</v>
      </c>
      <c r="S277" s="2">
        <v>21</v>
      </c>
      <c r="T277" s="2">
        <v>51</v>
      </c>
      <c r="U277" s="2">
        <v>0</v>
      </c>
      <c r="V277" s="2">
        <v>51</v>
      </c>
    </row>
    <row r="278" spans="1:22" ht="13.5">
      <c r="A278" s="2">
        <v>277</v>
      </c>
      <c r="B278" s="2">
        <v>0</v>
      </c>
      <c r="D278" s="2">
        <v>0</v>
      </c>
      <c r="F278" s="2">
        <v>380</v>
      </c>
      <c r="G278" s="2" t="s">
        <v>282</v>
      </c>
      <c r="H278" s="2">
        <v>0</v>
      </c>
      <c r="J278" s="2">
        <v>18</v>
      </c>
      <c r="K278" s="2">
        <v>0</v>
      </c>
      <c r="L278" s="2">
        <v>0</v>
      </c>
      <c r="M278" s="2">
        <v>18</v>
      </c>
      <c r="N278" s="2">
        <v>19</v>
      </c>
      <c r="O278" s="2">
        <v>0</v>
      </c>
      <c r="P278" s="2">
        <v>19</v>
      </c>
      <c r="Q278" s="2">
        <v>19</v>
      </c>
      <c r="R278" s="2">
        <v>0</v>
      </c>
      <c r="S278" s="2">
        <v>19</v>
      </c>
      <c r="T278" s="2">
        <v>38</v>
      </c>
      <c r="U278" s="2">
        <v>0</v>
      </c>
      <c r="V278" s="2">
        <v>38</v>
      </c>
    </row>
    <row r="279" spans="1:22" ht="13.5">
      <c r="A279" s="2">
        <v>278</v>
      </c>
      <c r="B279" s="2">
        <v>0</v>
      </c>
      <c r="D279" s="2">
        <v>0</v>
      </c>
      <c r="F279" s="2">
        <v>400</v>
      </c>
      <c r="G279" s="2" t="s">
        <v>719</v>
      </c>
      <c r="H279" s="2">
        <v>1</v>
      </c>
      <c r="I279" s="2" t="s">
        <v>650</v>
      </c>
      <c r="J279" s="2">
        <v>49</v>
      </c>
      <c r="K279" s="2">
        <v>5</v>
      </c>
      <c r="L279" s="2">
        <v>1</v>
      </c>
      <c r="M279" s="2">
        <v>55</v>
      </c>
      <c r="N279" s="2">
        <v>61</v>
      </c>
      <c r="O279" s="2">
        <v>9</v>
      </c>
      <c r="P279" s="2">
        <v>70</v>
      </c>
      <c r="Q279" s="2">
        <v>61</v>
      </c>
      <c r="R279" s="2">
        <v>9</v>
      </c>
      <c r="S279" s="2">
        <v>70</v>
      </c>
      <c r="T279" s="2">
        <v>122</v>
      </c>
      <c r="U279" s="2">
        <v>18</v>
      </c>
      <c r="V279" s="2">
        <v>140</v>
      </c>
    </row>
    <row r="280" spans="1:22" ht="13.5">
      <c r="A280" s="2">
        <v>279</v>
      </c>
      <c r="B280" s="2">
        <v>0</v>
      </c>
      <c r="D280" s="2">
        <v>0</v>
      </c>
      <c r="F280" s="2">
        <v>400</v>
      </c>
      <c r="G280" s="2" t="s">
        <v>719</v>
      </c>
      <c r="H280" s="2">
        <v>2</v>
      </c>
      <c r="I280" s="2" t="s">
        <v>651</v>
      </c>
      <c r="J280" s="2">
        <v>48</v>
      </c>
      <c r="K280" s="2">
        <v>1</v>
      </c>
      <c r="L280" s="2">
        <v>0</v>
      </c>
      <c r="M280" s="2">
        <v>49</v>
      </c>
      <c r="N280" s="2">
        <v>67</v>
      </c>
      <c r="O280" s="2">
        <v>1</v>
      </c>
      <c r="P280" s="2">
        <v>68</v>
      </c>
      <c r="Q280" s="2">
        <v>48</v>
      </c>
      <c r="R280" s="2">
        <v>0</v>
      </c>
      <c r="S280" s="2">
        <v>48</v>
      </c>
      <c r="T280" s="2">
        <v>115</v>
      </c>
      <c r="U280" s="2">
        <v>1</v>
      </c>
      <c r="V280" s="2">
        <v>116</v>
      </c>
    </row>
    <row r="281" spans="1:22" ht="13.5">
      <c r="A281" s="2">
        <v>280</v>
      </c>
      <c r="B281" s="2">
        <v>0</v>
      </c>
      <c r="D281" s="2">
        <v>0</v>
      </c>
      <c r="F281" s="2">
        <v>400</v>
      </c>
      <c r="G281" s="2" t="s">
        <v>719</v>
      </c>
      <c r="H281" s="2">
        <v>3</v>
      </c>
      <c r="I281" s="2" t="s">
        <v>652</v>
      </c>
      <c r="J281" s="2">
        <v>25</v>
      </c>
      <c r="K281" s="2">
        <v>0</v>
      </c>
      <c r="L281" s="2">
        <v>0</v>
      </c>
      <c r="M281" s="2">
        <v>25</v>
      </c>
      <c r="N281" s="2">
        <v>38</v>
      </c>
      <c r="O281" s="2">
        <v>0</v>
      </c>
      <c r="P281" s="2">
        <v>38</v>
      </c>
      <c r="Q281" s="2">
        <v>36</v>
      </c>
      <c r="R281" s="2">
        <v>0</v>
      </c>
      <c r="S281" s="2">
        <v>36</v>
      </c>
      <c r="T281" s="2">
        <v>74</v>
      </c>
      <c r="U281" s="2">
        <v>0</v>
      </c>
      <c r="V281" s="2">
        <v>74</v>
      </c>
    </row>
    <row r="282" spans="1:22" ht="13.5">
      <c r="A282" s="2">
        <v>281</v>
      </c>
      <c r="B282" s="2">
        <v>0</v>
      </c>
      <c r="D282" s="2">
        <v>0</v>
      </c>
      <c r="F282" s="2">
        <v>400</v>
      </c>
      <c r="G282" s="2" t="s">
        <v>719</v>
      </c>
      <c r="H282" s="2">
        <v>4</v>
      </c>
      <c r="I282" s="2" t="s">
        <v>653</v>
      </c>
      <c r="J282" s="2">
        <v>29</v>
      </c>
      <c r="K282" s="2">
        <v>0</v>
      </c>
      <c r="L282" s="2">
        <v>0</v>
      </c>
      <c r="M282" s="2">
        <v>29</v>
      </c>
      <c r="N282" s="2">
        <v>48</v>
      </c>
      <c r="O282" s="2">
        <v>0</v>
      </c>
      <c r="P282" s="2">
        <v>48</v>
      </c>
      <c r="Q282" s="2">
        <v>42</v>
      </c>
      <c r="R282" s="2">
        <v>0</v>
      </c>
      <c r="S282" s="2">
        <v>42</v>
      </c>
      <c r="T282" s="2">
        <v>90</v>
      </c>
      <c r="U282" s="2">
        <v>0</v>
      </c>
      <c r="V282" s="2">
        <v>90</v>
      </c>
    </row>
    <row r="283" spans="1:22" ht="13.5">
      <c r="A283" s="2">
        <v>282</v>
      </c>
      <c r="B283" s="2">
        <v>0</v>
      </c>
      <c r="D283" s="2">
        <v>0</v>
      </c>
      <c r="F283" s="2">
        <v>400</v>
      </c>
      <c r="G283" s="2" t="s">
        <v>719</v>
      </c>
      <c r="H283" s="2">
        <v>5</v>
      </c>
      <c r="I283" s="2" t="s">
        <v>654</v>
      </c>
      <c r="J283" s="2">
        <v>11</v>
      </c>
      <c r="K283" s="2">
        <v>0</v>
      </c>
      <c r="L283" s="2">
        <v>0</v>
      </c>
      <c r="M283" s="2">
        <v>11</v>
      </c>
      <c r="N283" s="2">
        <v>16</v>
      </c>
      <c r="O283" s="2">
        <v>0</v>
      </c>
      <c r="P283" s="2">
        <v>16</v>
      </c>
      <c r="Q283" s="2">
        <v>22</v>
      </c>
      <c r="R283" s="2">
        <v>0</v>
      </c>
      <c r="S283" s="2">
        <v>22</v>
      </c>
      <c r="T283" s="2">
        <v>38</v>
      </c>
      <c r="U283" s="2">
        <v>0</v>
      </c>
      <c r="V283" s="2">
        <v>38</v>
      </c>
    </row>
    <row r="284" spans="1:22" ht="13.5">
      <c r="A284" s="2">
        <v>283</v>
      </c>
      <c r="B284" s="2">
        <v>0</v>
      </c>
      <c r="D284" s="2">
        <v>0</v>
      </c>
      <c r="F284" s="2">
        <v>405</v>
      </c>
      <c r="G284" s="2" t="s">
        <v>720</v>
      </c>
      <c r="H284" s="2">
        <v>1</v>
      </c>
      <c r="I284" s="2" t="s">
        <v>650</v>
      </c>
      <c r="J284" s="2">
        <v>16</v>
      </c>
      <c r="K284" s="2">
        <v>0</v>
      </c>
      <c r="L284" s="2">
        <v>0</v>
      </c>
      <c r="M284" s="2">
        <v>16</v>
      </c>
      <c r="N284" s="2">
        <v>18</v>
      </c>
      <c r="O284" s="2">
        <v>0</v>
      </c>
      <c r="P284" s="2">
        <v>18</v>
      </c>
      <c r="Q284" s="2">
        <v>4</v>
      </c>
      <c r="R284" s="2">
        <v>0</v>
      </c>
      <c r="S284" s="2">
        <v>4</v>
      </c>
      <c r="T284" s="2">
        <v>22</v>
      </c>
      <c r="U284" s="2">
        <v>0</v>
      </c>
      <c r="V284" s="2">
        <v>22</v>
      </c>
    </row>
    <row r="285" spans="1:22" ht="13.5">
      <c r="A285" s="2">
        <v>284</v>
      </c>
      <c r="B285" s="2">
        <v>0</v>
      </c>
      <c r="D285" s="2">
        <v>0</v>
      </c>
      <c r="F285" s="2">
        <v>405</v>
      </c>
      <c r="G285" s="2" t="s">
        <v>720</v>
      </c>
      <c r="H285" s="2">
        <v>2</v>
      </c>
      <c r="I285" s="2" t="s">
        <v>651</v>
      </c>
      <c r="J285" s="2">
        <v>4</v>
      </c>
      <c r="K285" s="2">
        <v>0</v>
      </c>
      <c r="L285" s="2">
        <v>0</v>
      </c>
      <c r="M285" s="2">
        <v>4</v>
      </c>
      <c r="N285" s="2">
        <v>10</v>
      </c>
      <c r="O285" s="2">
        <v>0</v>
      </c>
      <c r="P285" s="2">
        <v>10</v>
      </c>
      <c r="Q285" s="2">
        <v>12</v>
      </c>
      <c r="R285" s="2">
        <v>0</v>
      </c>
      <c r="S285" s="2">
        <v>12</v>
      </c>
      <c r="T285" s="2">
        <v>22</v>
      </c>
      <c r="U285" s="2">
        <v>0</v>
      </c>
      <c r="V285" s="2">
        <v>22</v>
      </c>
    </row>
    <row r="286" spans="1:22" ht="13.5">
      <c r="A286" s="2">
        <v>285</v>
      </c>
      <c r="B286" s="2">
        <v>0</v>
      </c>
      <c r="D286" s="2">
        <v>0</v>
      </c>
      <c r="F286" s="2">
        <v>405</v>
      </c>
      <c r="G286" s="2" t="s">
        <v>720</v>
      </c>
      <c r="H286" s="2">
        <v>3</v>
      </c>
      <c r="I286" s="2" t="s">
        <v>652</v>
      </c>
      <c r="J286" s="2">
        <v>22</v>
      </c>
      <c r="K286" s="2">
        <v>0</v>
      </c>
      <c r="L286" s="2">
        <v>0</v>
      </c>
      <c r="M286" s="2">
        <v>22</v>
      </c>
      <c r="N286" s="2">
        <v>31</v>
      </c>
      <c r="O286" s="2">
        <v>0</v>
      </c>
      <c r="P286" s="2">
        <v>31</v>
      </c>
      <c r="Q286" s="2">
        <v>28</v>
      </c>
      <c r="R286" s="2">
        <v>0</v>
      </c>
      <c r="S286" s="2">
        <v>28</v>
      </c>
      <c r="T286" s="2">
        <v>59</v>
      </c>
      <c r="U286" s="2">
        <v>0</v>
      </c>
      <c r="V286" s="2">
        <v>59</v>
      </c>
    </row>
    <row r="287" spans="1:22" ht="13.5">
      <c r="A287" s="2">
        <v>286</v>
      </c>
      <c r="B287" s="2">
        <v>0</v>
      </c>
      <c r="D287" s="2">
        <v>0</v>
      </c>
      <c r="F287" s="2">
        <v>405</v>
      </c>
      <c r="G287" s="2" t="s">
        <v>720</v>
      </c>
      <c r="H287" s="2">
        <v>4</v>
      </c>
      <c r="I287" s="2" t="s">
        <v>653</v>
      </c>
      <c r="J287" s="2">
        <v>40</v>
      </c>
      <c r="K287" s="2">
        <v>0</v>
      </c>
      <c r="L287" s="2">
        <v>0</v>
      </c>
      <c r="M287" s="2">
        <v>40</v>
      </c>
      <c r="N287" s="2">
        <v>47</v>
      </c>
      <c r="O287" s="2">
        <v>0</v>
      </c>
      <c r="P287" s="2">
        <v>47</v>
      </c>
      <c r="Q287" s="2">
        <v>53</v>
      </c>
      <c r="R287" s="2">
        <v>0</v>
      </c>
      <c r="S287" s="2">
        <v>53</v>
      </c>
      <c r="T287" s="2">
        <v>100</v>
      </c>
      <c r="U287" s="2">
        <v>0</v>
      </c>
      <c r="V287" s="2">
        <v>100</v>
      </c>
    </row>
    <row r="288" spans="1:22" ht="13.5">
      <c r="A288" s="2">
        <v>287</v>
      </c>
      <c r="B288" s="2">
        <v>0</v>
      </c>
      <c r="D288" s="2">
        <v>0</v>
      </c>
      <c r="F288" s="2">
        <v>405</v>
      </c>
      <c r="G288" s="2" t="s">
        <v>720</v>
      </c>
      <c r="H288" s="2">
        <v>5</v>
      </c>
      <c r="I288" s="2" t="s">
        <v>654</v>
      </c>
      <c r="J288" s="2">
        <v>1</v>
      </c>
      <c r="K288" s="2">
        <v>0</v>
      </c>
      <c r="L288" s="2">
        <v>0</v>
      </c>
      <c r="M288" s="2">
        <v>1</v>
      </c>
      <c r="N288" s="2">
        <v>3</v>
      </c>
      <c r="O288" s="2">
        <v>0</v>
      </c>
      <c r="P288" s="2">
        <v>3</v>
      </c>
      <c r="Q288" s="2">
        <v>2</v>
      </c>
      <c r="R288" s="2">
        <v>0</v>
      </c>
      <c r="S288" s="2">
        <v>2</v>
      </c>
      <c r="T288" s="2">
        <v>5</v>
      </c>
      <c r="U288" s="2">
        <v>0</v>
      </c>
      <c r="V288" s="2">
        <v>5</v>
      </c>
    </row>
    <row r="289" spans="1:22" ht="13.5">
      <c r="A289" s="2">
        <v>288</v>
      </c>
      <c r="B289" s="2">
        <v>0</v>
      </c>
      <c r="D289" s="2">
        <v>0</v>
      </c>
      <c r="F289" s="2">
        <v>410</v>
      </c>
      <c r="G289" s="2" t="s">
        <v>721</v>
      </c>
      <c r="H289" s="2">
        <v>1</v>
      </c>
      <c r="I289" s="2" t="s">
        <v>650</v>
      </c>
      <c r="J289" s="2">
        <v>4</v>
      </c>
      <c r="K289" s="2">
        <v>0</v>
      </c>
      <c r="L289" s="2">
        <v>0</v>
      </c>
      <c r="M289" s="2">
        <v>4</v>
      </c>
      <c r="N289" s="2">
        <v>5</v>
      </c>
      <c r="O289" s="2">
        <v>0</v>
      </c>
      <c r="P289" s="2">
        <v>5</v>
      </c>
      <c r="Q289" s="2">
        <v>3</v>
      </c>
      <c r="R289" s="2">
        <v>0</v>
      </c>
      <c r="S289" s="2">
        <v>3</v>
      </c>
      <c r="T289" s="2">
        <v>8</v>
      </c>
      <c r="U289" s="2">
        <v>0</v>
      </c>
      <c r="V289" s="2">
        <v>8</v>
      </c>
    </row>
    <row r="290" spans="1:22" ht="13.5">
      <c r="A290" s="2">
        <v>289</v>
      </c>
      <c r="B290" s="2">
        <v>0</v>
      </c>
      <c r="D290" s="2">
        <v>0</v>
      </c>
      <c r="F290" s="2">
        <v>410</v>
      </c>
      <c r="G290" s="2" t="s">
        <v>721</v>
      </c>
      <c r="H290" s="2">
        <v>2</v>
      </c>
      <c r="I290" s="2" t="s">
        <v>651</v>
      </c>
      <c r="J290" s="2">
        <v>8</v>
      </c>
      <c r="K290" s="2">
        <v>0</v>
      </c>
      <c r="L290" s="2">
        <v>0</v>
      </c>
      <c r="M290" s="2">
        <v>8</v>
      </c>
      <c r="N290" s="2">
        <v>15</v>
      </c>
      <c r="O290" s="2">
        <v>0</v>
      </c>
      <c r="P290" s="2">
        <v>15</v>
      </c>
      <c r="Q290" s="2">
        <v>10</v>
      </c>
      <c r="R290" s="2">
        <v>0</v>
      </c>
      <c r="S290" s="2">
        <v>10</v>
      </c>
      <c r="T290" s="2">
        <v>25</v>
      </c>
      <c r="U290" s="2">
        <v>0</v>
      </c>
      <c r="V290" s="2">
        <v>25</v>
      </c>
    </row>
    <row r="291" spans="1:22" ht="13.5">
      <c r="A291" s="2">
        <v>290</v>
      </c>
      <c r="B291" s="2">
        <v>0</v>
      </c>
      <c r="D291" s="2">
        <v>0</v>
      </c>
      <c r="F291" s="2">
        <v>410</v>
      </c>
      <c r="G291" s="2" t="s">
        <v>721</v>
      </c>
      <c r="H291" s="2">
        <v>3</v>
      </c>
      <c r="I291" s="2" t="s">
        <v>652</v>
      </c>
      <c r="J291" s="2">
        <v>4</v>
      </c>
      <c r="K291" s="2">
        <v>0</v>
      </c>
      <c r="L291" s="2">
        <v>0</v>
      </c>
      <c r="M291" s="2">
        <v>4</v>
      </c>
      <c r="N291" s="2">
        <v>4</v>
      </c>
      <c r="O291" s="2">
        <v>0</v>
      </c>
      <c r="P291" s="2">
        <v>4</v>
      </c>
      <c r="Q291" s="2">
        <v>0</v>
      </c>
      <c r="R291" s="2">
        <v>0</v>
      </c>
      <c r="S291" s="2">
        <v>0</v>
      </c>
      <c r="T291" s="2">
        <v>4</v>
      </c>
      <c r="U291" s="2">
        <v>0</v>
      </c>
      <c r="V291" s="2">
        <v>4</v>
      </c>
    </row>
    <row r="292" spans="1:22" ht="13.5">
      <c r="A292" s="2">
        <v>291</v>
      </c>
      <c r="B292" s="2">
        <v>0</v>
      </c>
      <c r="D292" s="2">
        <v>0</v>
      </c>
      <c r="F292" s="2">
        <v>410</v>
      </c>
      <c r="G292" s="2" t="s">
        <v>721</v>
      </c>
      <c r="H292" s="2">
        <v>4</v>
      </c>
      <c r="I292" s="2" t="s">
        <v>653</v>
      </c>
      <c r="J292" s="2">
        <v>5</v>
      </c>
      <c r="K292" s="2">
        <v>0</v>
      </c>
      <c r="L292" s="2">
        <v>1</v>
      </c>
      <c r="M292" s="2">
        <v>6</v>
      </c>
      <c r="N292" s="2">
        <v>8</v>
      </c>
      <c r="O292" s="2">
        <v>0</v>
      </c>
      <c r="P292" s="2">
        <v>8</v>
      </c>
      <c r="Q292" s="2">
        <v>8</v>
      </c>
      <c r="R292" s="2">
        <v>1</v>
      </c>
      <c r="S292" s="2">
        <v>9</v>
      </c>
      <c r="T292" s="2">
        <v>16</v>
      </c>
      <c r="U292" s="2">
        <v>1</v>
      </c>
      <c r="V292" s="2">
        <v>17</v>
      </c>
    </row>
    <row r="293" spans="1:22" ht="13.5">
      <c r="A293" s="2">
        <v>292</v>
      </c>
      <c r="B293" s="2">
        <v>0</v>
      </c>
      <c r="D293" s="2">
        <v>0</v>
      </c>
      <c r="F293" s="2">
        <v>410</v>
      </c>
      <c r="G293" s="2" t="s">
        <v>721</v>
      </c>
      <c r="H293" s="2">
        <v>5</v>
      </c>
      <c r="I293" s="2" t="s">
        <v>654</v>
      </c>
      <c r="J293" s="2">
        <v>53</v>
      </c>
      <c r="K293" s="2">
        <v>0</v>
      </c>
      <c r="L293" s="2">
        <v>1</v>
      </c>
      <c r="M293" s="2">
        <v>54</v>
      </c>
      <c r="N293" s="2">
        <v>97</v>
      </c>
      <c r="O293" s="2">
        <v>0</v>
      </c>
      <c r="P293" s="2">
        <v>97</v>
      </c>
      <c r="Q293" s="2">
        <v>93</v>
      </c>
      <c r="R293" s="2">
        <v>1</v>
      </c>
      <c r="S293" s="2">
        <v>94</v>
      </c>
      <c r="T293" s="2">
        <v>190</v>
      </c>
      <c r="U293" s="2">
        <v>1</v>
      </c>
      <c r="V293" s="2">
        <v>191</v>
      </c>
    </row>
    <row r="294" spans="1:22" ht="13.5">
      <c r="A294" s="2">
        <v>293</v>
      </c>
      <c r="B294" s="2">
        <v>0</v>
      </c>
      <c r="D294" s="2">
        <v>0</v>
      </c>
      <c r="F294" s="2">
        <v>415</v>
      </c>
      <c r="G294" s="2" t="s">
        <v>722</v>
      </c>
      <c r="H294" s="2">
        <v>1</v>
      </c>
      <c r="I294" s="2" t="s">
        <v>650</v>
      </c>
      <c r="J294" s="2">
        <v>10</v>
      </c>
      <c r="K294" s="2">
        <v>0</v>
      </c>
      <c r="L294" s="2">
        <v>0</v>
      </c>
      <c r="M294" s="2">
        <v>10</v>
      </c>
      <c r="N294" s="2">
        <v>16</v>
      </c>
      <c r="O294" s="2">
        <v>0</v>
      </c>
      <c r="P294" s="2">
        <v>16</v>
      </c>
      <c r="Q294" s="2">
        <v>17</v>
      </c>
      <c r="R294" s="2">
        <v>0</v>
      </c>
      <c r="S294" s="2">
        <v>17</v>
      </c>
      <c r="T294" s="2">
        <v>33</v>
      </c>
      <c r="U294" s="2">
        <v>0</v>
      </c>
      <c r="V294" s="2">
        <v>33</v>
      </c>
    </row>
    <row r="295" spans="1:22" ht="13.5">
      <c r="A295" s="2">
        <v>294</v>
      </c>
      <c r="B295" s="2">
        <v>0</v>
      </c>
      <c r="D295" s="2">
        <v>0</v>
      </c>
      <c r="F295" s="2">
        <v>415</v>
      </c>
      <c r="G295" s="2" t="s">
        <v>722</v>
      </c>
      <c r="H295" s="2">
        <v>2</v>
      </c>
      <c r="I295" s="2" t="s">
        <v>651</v>
      </c>
      <c r="J295" s="2">
        <v>57</v>
      </c>
      <c r="K295" s="2">
        <v>6</v>
      </c>
      <c r="L295" s="2">
        <v>1</v>
      </c>
      <c r="M295" s="2">
        <v>64</v>
      </c>
      <c r="N295" s="2">
        <v>79</v>
      </c>
      <c r="O295" s="2">
        <v>7</v>
      </c>
      <c r="P295" s="2">
        <v>86</v>
      </c>
      <c r="Q295" s="2">
        <v>68</v>
      </c>
      <c r="R295" s="2">
        <v>5</v>
      </c>
      <c r="S295" s="2">
        <v>73</v>
      </c>
      <c r="T295" s="2">
        <v>147</v>
      </c>
      <c r="U295" s="2">
        <v>12</v>
      </c>
      <c r="V295" s="2">
        <v>159</v>
      </c>
    </row>
    <row r="296" spans="1:22" ht="13.5">
      <c r="A296" s="2">
        <v>295</v>
      </c>
      <c r="B296" s="2">
        <v>0</v>
      </c>
      <c r="D296" s="2">
        <v>0</v>
      </c>
      <c r="F296" s="2">
        <v>415</v>
      </c>
      <c r="G296" s="2" t="s">
        <v>722</v>
      </c>
      <c r="H296" s="2">
        <v>3</v>
      </c>
      <c r="I296" s="2" t="s">
        <v>652</v>
      </c>
      <c r="J296" s="2">
        <v>96</v>
      </c>
      <c r="K296" s="2">
        <v>8</v>
      </c>
      <c r="L296" s="2">
        <v>3</v>
      </c>
      <c r="M296" s="2">
        <v>107</v>
      </c>
      <c r="N296" s="2">
        <v>125</v>
      </c>
      <c r="O296" s="2">
        <v>7</v>
      </c>
      <c r="P296" s="2">
        <v>132</v>
      </c>
      <c r="Q296" s="2">
        <v>111</v>
      </c>
      <c r="R296" s="2">
        <v>8</v>
      </c>
      <c r="S296" s="2">
        <v>119</v>
      </c>
      <c r="T296" s="2">
        <v>236</v>
      </c>
      <c r="U296" s="2">
        <v>15</v>
      </c>
      <c r="V296" s="2">
        <v>251</v>
      </c>
    </row>
    <row r="297" spans="1:22" ht="13.5">
      <c r="A297" s="2">
        <v>296</v>
      </c>
      <c r="B297" s="2">
        <v>0</v>
      </c>
      <c r="D297" s="2">
        <v>0</v>
      </c>
      <c r="F297" s="2">
        <v>415</v>
      </c>
      <c r="G297" s="2" t="s">
        <v>722</v>
      </c>
      <c r="H297" s="2">
        <v>4</v>
      </c>
      <c r="I297" s="2" t="s">
        <v>653</v>
      </c>
      <c r="J297" s="2">
        <v>46</v>
      </c>
      <c r="K297" s="2">
        <v>0</v>
      </c>
      <c r="L297" s="2">
        <v>0</v>
      </c>
      <c r="M297" s="2">
        <v>46</v>
      </c>
      <c r="N297" s="2">
        <v>66</v>
      </c>
      <c r="O297" s="2">
        <v>0</v>
      </c>
      <c r="P297" s="2">
        <v>66</v>
      </c>
      <c r="Q297" s="2">
        <v>74</v>
      </c>
      <c r="R297" s="2">
        <v>0</v>
      </c>
      <c r="S297" s="2">
        <v>74</v>
      </c>
      <c r="T297" s="2">
        <v>140</v>
      </c>
      <c r="U297" s="2">
        <v>0</v>
      </c>
      <c r="V297" s="2">
        <v>140</v>
      </c>
    </row>
    <row r="298" spans="1:22" ht="13.5">
      <c r="A298" s="2">
        <v>297</v>
      </c>
      <c r="B298" s="2">
        <v>0</v>
      </c>
      <c r="D298" s="2">
        <v>0</v>
      </c>
      <c r="F298" s="2">
        <v>415</v>
      </c>
      <c r="G298" s="2" t="s">
        <v>722</v>
      </c>
      <c r="H298" s="2">
        <v>5</v>
      </c>
      <c r="I298" s="2" t="s">
        <v>654</v>
      </c>
      <c r="J298" s="2">
        <v>72</v>
      </c>
      <c r="K298" s="2">
        <v>8</v>
      </c>
      <c r="L298" s="2">
        <v>1</v>
      </c>
      <c r="M298" s="2">
        <v>81</v>
      </c>
      <c r="N298" s="2">
        <v>105</v>
      </c>
      <c r="O298" s="2">
        <v>10</v>
      </c>
      <c r="P298" s="2">
        <v>115</v>
      </c>
      <c r="Q298" s="2">
        <v>111</v>
      </c>
      <c r="R298" s="2">
        <v>13</v>
      </c>
      <c r="S298" s="2">
        <v>124</v>
      </c>
      <c r="T298" s="2">
        <v>216</v>
      </c>
      <c r="U298" s="2">
        <v>23</v>
      </c>
      <c r="V298" s="2">
        <v>239</v>
      </c>
    </row>
    <row r="299" spans="1:22" ht="13.5">
      <c r="A299" s="2">
        <v>298</v>
      </c>
      <c r="B299" s="2">
        <v>0</v>
      </c>
      <c r="D299" s="2">
        <v>0</v>
      </c>
      <c r="F299" s="2">
        <v>420</v>
      </c>
      <c r="G299" s="2" t="s">
        <v>723</v>
      </c>
      <c r="H299" s="2">
        <v>1</v>
      </c>
      <c r="I299" s="2" t="s">
        <v>650</v>
      </c>
      <c r="J299" s="2">
        <v>27</v>
      </c>
      <c r="K299" s="2">
        <v>11</v>
      </c>
      <c r="L299" s="2">
        <v>0</v>
      </c>
      <c r="M299" s="2">
        <v>38</v>
      </c>
      <c r="N299" s="2">
        <v>53</v>
      </c>
      <c r="O299" s="2">
        <v>6</v>
      </c>
      <c r="P299" s="2">
        <v>59</v>
      </c>
      <c r="Q299" s="2">
        <v>42</v>
      </c>
      <c r="R299" s="2">
        <v>12</v>
      </c>
      <c r="S299" s="2">
        <v>54</v>
      </c>
      <c r="T299" s="2">
        <v>95</v>
      </c>
      <c r="U299" s="2">
        <v>18</v>
      </c>
      <c r="V299" s="2">
        <v>113</v>
      </c>
    </row>
    <row r="300" spans="1:22" ht="13.5">
      <c r="A300" s="2">
        <v>299</v>
      </c>
      <c r="B300" s="2">
        <v>0</v>
      </c>
      <c r="D300" s="2">
        <v>0</v>
      </c>
      <c r="F300" s="2">
        <v>420</v>
      </c>
      <c r="G300" s="2" t="s">
        <v>723</v>
      </c>
      <c r="H300" s="2">
        <v>2</v>
      </c>
      <c r="I300" s="2" t="s">
        <v>651</v>
      </c>
      <c r="J300" s="2">
        <v>42</v>
      </c>
      <c r="K300" s="2">
        <v>3</v>
      </c>
      <c r="L300" s="2">
        <v>0</v>
      </c>
      <c r="M300" s="2">
        <v>45</v>
      </c>
      <c r="N300" s="2">
        <v>51</v>
      </c>
      <c r="O300" s="2">
        <v>2</v>
      </c>
      <c r="P300" s="2">
        <v>53</v>
      </c>
      <c r="Q300" s="2">
        <v>64</v>
      </c>
      <c r="R300" s="2">
        <v>4</v>
      </c>
      <c r="S300" s="2">
        <v>68</v>
      </c>
      <c r="T300" s="2">
        <v>115</v>
      </c>
      <c r="U300" s="2">
        <v>6</v>
      </c>
      <c r="V300" s="2">
        <v>121</v>
      </c>
    </row>
    <row r="301" spans="1:22" ht="13.5">
      <c r="A301" s="2">
        <v>300</v>
      </c>
      <c r="B301" s="2">
        <v>0</v>
      </c>
      <c r="D301" s="2">
        <v>0</v>
      </c>
      <c r="F301" s="2">
        <v>420</v>
      </c>
      <c r="G301" s="2" t="s">
        <v>723</v>
      </c>
      <c r="H301" s="2">
        <v>3</v>
      </c>
      <c r="I301" s="2" t="s">
        <v>652</v>
      </c>
      <c r="J301" s="2">
        <v>23</v>
      </c>
      <c r="K301" s="2">
        <v>0</v>
      </c>
      <c r="L301" s="2">
        <v>0</v>
      </c>
      <c r="M301" s="2">
        <v>23</v>
      </c>
      <c r="N301" s="2">
        <v>33</v>
      </c>
      <c r="O301" s="2">
        <v>0</v>
      </c>
      <c r="P301" s="2">
        <v>33</v>
      </c>
      <c r="Q301" s="2">
        <v>29</v>
      </c>
      <c r="R301" s="2">
        <v>0</v>
      </c>
      <c r="S301" s="2">
        <v>29</v>
      </c>
      <c r="T301" s="2">
        <v>62</v>
      </c>
      <c r="U301" s="2">
        <v>0</v>
      </c>
      <c r="V301" s="2">
        <v>62</v>
      </c>
    </row>
    <row r="302" spans="1:22" ht="13.5">
      <c r="A302" s="2">
        <v>301</v>
      </c>
      <c r="B302" s="2">
        <v>0</v>
      </c>
      <c r="D302" s="2">
        <v>0</v>
      </c>
      <c r="F302" s="2">
        <v>420</v>
      </c>
      <c r="G302" s="2" t="s">
        <v>723</v>
      </c>
      <c r="H302" s="2">
        <v>4</v>
      </c>
      <c r="I302" s="2" t="s">
        <v>653</v>
      </c>
      <c r="J302" s="2">
        <v>39</v>
      </c>
      <c r="K302" s="2">
        <v>1</v>
      </c>
      <c r="L302" s="2">
        <v>0</v>
      </c>
      <c r="M302" s="2">
        <v>40</v>
      </c>
      <c r="N302" s="2">
        <v>46</v>
      </c>
      <c r="O302" s="2">
        <v>3</v>
      </c>
      <c r="P302" s="2">
        <v>49</v>
      </c>
      <c r="Q302" s="2">
        <v>43</v>
      </c>
      <c r="R302" s="2">
        <v>2</v>
      </c>
      <c r="S302" s="2">
        <v>45</v>
      </c>
      <c r="T302" s="2">
        <v>89</v>
      </c>
      <c r="U302" s="2">
        <v>5</v>
      </c>
      <c r="V302" s="2">
        <v>94</v>
      </c>
    </row>
    <row r="303" spans="1:22" ht="13.5">
      <c r="A303" s="2">
        <v>302</v>
      </c>
      <c r="B303" s="2">
        <v>0</v>
      </c>
      <c r="D303" s="2">
        <v>0</v>
      </c>
      <c r="F303" s="2">
        <v>420</v>
      </c>
      <c r="G303" s="2" t="s">
        <v>723</v>
      </c>
      <c r="H303" s="2">
        <v>5</v>
      </c>
      <c r="I303" s="2" t="s">
        <v>654</v>
      </c>
      <c r="J303" s="2">
        <v>64</v>
      </c>
      <c r="K303" s="2">
        <v>1</v>
      </c>
      <c r="L303" s="2">
        <v>0</v>
      </c>
      <c r="M303" s="2">
        <v>65</v>
      </c>
      <c r="N303" s="2">
        <v>84</v>
      </c>
      <c r="O303" s="2">
        <v>3</v>
      </c>
      <c r="P303" s="2">
        <v>87</v>
      </c>
      <c r="Q303" s="2">
        <v>91</v>
      </c>
      <c r="R303" s="2">
        <v>1</v>
      </c>
      <c r="S303" s="2">
        <v>92</v>
      </c>
      <c r="T303" s="2">
        <v>175</v>
      </c>
      <c r="U303" s="2">
        <v>4</v>
      </c>
      <c r="V303" s="2">
        <v>179</v>
      </c>
    </row>
    <row r="304" spans="1:22" ht="13.5">
      <c r="A304" s="2">
        <v>303</v>
      </c>
      <c r="B304" s="2">
        <v>0</v>
      </c>
      <c r="D304" s="2">
        <v>0</v>
      </c>
      <c r="F304" s="2">
        <v>420</v>
      </c>
      <c r="G304" s="2" t="s">
        <v>723</v>
      </c>
      <c r="H304" s="2">
        <v>6</v>
      </c>
      <c r="I304" s="2" t="s">
        <v>661</v>
      </c>
      <c r="J304" s="2">
        <v>25</v>
      </c>
      <c r="K304" s="2">
        <v>2</v>
      </c>
      <c r="L304" s="2">
        <v>0</v>
      </c>
      <c r="M304" s="2">
        <v>27</v>
      </c>
      <c r="N304" s="2">
        <v>41</v>
      </c>
      <c r="O304" s="2">
        <v>2</v>
      </c>
      <c r="P304" s="2">
        <v>43</v>
      </c>
      <c r="Q304" s="2">
        <v>38</v>
      </c>
      <c r="R304" s="2">
        <v>2</v>
      </c>
      <c r="S304" s="2">
        <v>40</v>
      </c>
      <c r="T304" s="2">
        <v>79</v>
      </c>
      <c r="U304" s="2">
        <v>4</v>
      </c>
      <c r="V304" s="2">
        <v>83</v>
      </c>
    </row>
    <row r="305" spans="1:22" ht="13.5">
      <c r="A305" s="2">
        <v>304</v>
      </c>
      <c r="B305" s="2">
        <v>0</v>
      </c>
      <c r="D305" s="2">
        <v>0</v>
      </c>
      <c r="F305" s="2">
        <v>425</v>
      </c>
      <c r="G305" s="2" t="s">
        <v>724</v>
      </c>
      <c r="H305" s="2">
        <v>1</v>
      </c>
      <c r="I305" s="2" t="s">
        <v>650</v>
      </c>
      <c r="J305" s="2">
        <v>90</v>
      </c>
      <c r="K305" s="2">
        <v>4</v>
      </c>
      <c r="L305" s="2">
        <v>1</v>
      </c>
      <c r="M305" s="2">
        <v>95</v>
      </c>
      <c r="N305" s="2">
        <v>119</v>
      </c>
      <c r="O305" s="2">
        <v>7</v>
      </c>
      <c r="P305" s="2">
        <v>126</v>
      </c>
      <c r="Q305" s="2">
        <v>99</v>
      </c>
      <c r="R305" s="2">
        <v>4</v>
      </c>
      <c r="S305" s="2">
        <v>103</v>
      </c>
      <c r="T305" s="2">
        <v>218</v>
      </c>
      <c r="U305" s="2">
        <v>11</v>
      </c>
      <c r="V305" s="2">
        <v>229</v>
      </c>
    </row>
    <row r="306" spans="1:22" ht="13.5">
      <c r="A306" s="2">
        <v>305</v>
      </c>
      <c r="B306" s="2">
        <v>0</v>
      </c>
      <c r="D306" s="2">
        <v>0</v>
      </c>
      <c r="F306" s="2">
        <v>425</v>
      </c>
      <c r="G306" s="2" t="s">
        <v>724</v>
      </c>
      <c r="H306" s="2">
        <v>2</v>
      </c>
      <c r="I306" s="2" t="s">
        <v>651</v>
      </c>
      <c r="J306" s="2">
        <v>101</v>
      </c>
      <c r="K306" s="2">
        <v>24</v>
      </c>
      <c r="L306" s="2">
        <v>1</v>
      </c>
      <c r="M306" s="2">
        <v>126</v>
      </c>
      <c r="N306" s="2">
        <v>135</v>
      </c>
      <c r="O306" s="2">
        <v>27</v>
      </c>
      <c r="P306" s="2">
        <v>162</v>
      </c>
      <c r="Q306" s="2">
        <v>127</v>
      </c>
      <c r="R306" s="2">
        <v>15</v>
      </c>
      <c r="S306" s="2">
        <v>142</v>
      </c>
      <c r="T306" s="2">
        <v>262</v>
      </c>
      <c r="U306" s="2">
        <v>42</v>
      </c>
      <c r="V306" s="2">
        <v>304</v>
      </c>
    </row>
    <row r="307" spans="1:22" ht="13.5">
      <c r="A307" s="2">
        <v>306</v>
      </c>
      <c r="B307" s="2">
        <v>0</v>
      </c>
      <c r="D307" s="2">
        <v>0</v>
      </c>
      <c r="F307" s="2">
        <v>425</v>
      </c>
      <c r="G307" s="2" t="s">
        <v>724</v>
      </c>
      <c r="H307" s="2">
        <v>3</v>
      </c>
      <c r="I307" s="2" t="s">
        <v>652</v>
      </c>
      <c r="J307" s="2">
        <v>24</v>
      </c>
      <c r="K307" s="2">
        <v>1</v>
      </c>
      <c r="L307" s="2">
        <v>0</v>
      </c>
      <c r="M307" s="2">
        <v>25</v>
      </c>
      <c r="N307" s="2">
        <v>40</v>
      </c>
      <c r="O307" s="2">
        <v>2</v>
      </c>
      <c r="P307" s="2">
        <v>42</v>
      </c>
      <c r="Q307" s="2">
        <v>33</v>
      </c>
      <c r="R307" s="2">
        <v>2</v>
      </c>
      <c r="S307" s="2">
        <v>35</v>
      </c>
      <c r="T307" s="2">
        <v>73</v>
      </c>
      <c r="U307" s="2">
        <v>4</v>
      </c>
      <c r="V307" s="2">
        <v>77</v>
      </c>
    </row>
    <row r="308" spans="1:22" ht="13.5">
      <c r="A308" s="2">
        <v>307</v>
      </c>
      <c r="B308" s="2">
        <v>0</v>
      </c>
      <c r="D308" s="2">
        <v>0</v>
      </c>
      <c r="F308" s="2">
        <v>425</v>
      </c>
      <c r="G308" s="2" t="s">
        <v>724</v>
      </c>
      <c r="H308" s="2">
        <v>4</v>
      </c>
      <c r="I308" s="2" t="s">
        <v>653</v>
      </c>
      <c r="J308" s="2">
        <v>65</v>
      </c>
      <c r="K308" s="2">
        <v>1</v>
      </c>
      <c r="L308" s="2">
        <v>0</v>
      </c>
      <c r="M308" s="2">
        <v>66</v>
      </c>
      <c r="N308" s="2">
        <v>84</v>
      </c>
      <c r="O308" s="2">
        <v>0</v>
      </c>
      <c r="P308" s="2">
        <v>84</v>
      </c>
      <c r="Q308" s="2">
        <v>52</v>
      </c>
      <c r="R308" s="2">
        <v>1</v>
      </c>
      <c r="S308" s="2">
        <v>53</v>
      </c>
      <c r="T308" s="2">
        <v>136</v>
      </c>
      <c r="U308" s="2">
        <v>1</v>
      </c>
      <c r="V308" s="2">
        <v>137</v>
      </c>
    </row>
    <row r="309" spans="1:22" ht="13.5">
      <c r="A309" s="2">
        <v>308</v>
      </c>
      <c r="B309" s="2">
        <v>0</v>
      </c>
      <c r="D309" s="2">
        <v>0</v>
      </c>
      <c r="F309" s="2">
        <v>430</v>
      </c>
      <c r="G309" s="2" t="s">
        <v>725</v>
      </c>
      <c r="H309" s="2">
        <v>1</v>
      </c>
      <c r="I309" s="2" t="s">
        <v>650</v>
      </c>
      <c r="J309" s="2">
        <v>77</v>
      </c>
      <c r="K309" s="2">
        <v>0</v>
      </c>
      <c r="L309" s="2">
        <v>0</v>
      </c>
      <c r="M309" s="2">
        <v>77</v>
      </c>
      <c r="N309" s="2">
        <v>98</v>
      </c>
      <c r="O309" s="2">
        <v>0</v>
      </c>
      <c r="P309" s="2">
        <v>98</v>
      </c>
      <c r="Q309" s="2">
        <v>94</v>
      </c>
      <c r="R309" s="2">
        <v>0</v>
      </c>
      <c r="S309" s="2">
        <v>94</v>
      </c>
      <c r="T309" s="2">
        <v>192</v>
      </c>
      <c r="U309" s="2">
        <v>0</v>
      </c>
      <c r="V309" s="2">
        <v>192</v>
      </c>
    </row>
    <row r="310" spans="1:22" ht="13.5">
      <c r="A310" s="2">
        <v>309</v>
      </c>
      <c r="B310" s="2">
        <v>0</v>
      </c>
      <c r="D310" s="2">
        <v>0</v>
      </c>
      <c r="F310" s="2">
        <v>430</v>
      </c>
      <c r="G310" s="2" t="s">
        <v>725</v>
      </c>
      <c r="H310" s="2">
        <v>2</v>
      </c>
      <c r="I310" s="2" t="s">
        <v>651</v>
      </c>
      <c r="J310" s="2">
        <v>60</v>
      </c>
      <c r="K310" s="2">
        <v>13</v>
      </c>
      <c r="L310" s="2">
        <v>1</v>
      </c>
      <c r="M310" s="2">
        <v>74</v>
      </c>
      <c r="N310" s="2">
        <v>83</v>
      </c>
      <c r="O310" s="2">
        <v>14</v>
      </c>
      <c r="P310" s="2">
        <v>97</v>
      </c>
      <c r="Q310" s="2">
        <v>82</v>
      </c>
      <c r="R310" s="2">
        <v>14</v>
      </c>
      <c r="S310" s="2">
        <v>96</v>
      </c>
      <c r="T310" s="2">
        <v>165</v>
      </c>
      <c r="U310" s="2">
        <v>28</v>
      </c>
      <c r="V310" s="2">
        <v>193</v>
      </c>
    </row>
    <row r="311" spans="1:22" ht="13.5">
      <c r="A311" s="2">
        <v>310</v>
      </c>
      <c r="B311" s="2">
        <v>0</v>
      </c>
      <c r="D311" s="2">
        <v>0</v>
      </c>
      <c r="F311" s="2">
        <v>430</v>
      </c>
      <c r="G311" s="2" t="s">
        <v>725</v>
      </c>
      <c r="H311" s="2">
        <v>3</v>
      </c>
      <c r="I311" s="2" t="s">
        <v>652</v>
      </c>
      <c r="J311" s="2">
        <v>30</v>
      </c>
      <c r="K311" s="2">
        <v>0</v>
      </c>
      <c r="L311" s="2">
        <v>0</v>
      </c>
      <c r="M311" s="2">
        <v>30</v>
      </c>
      <c r="N311" s="2">
        <v>41</v>
      </c>
      <c r="O311" s="2">
        <v>0</v>
      </c>
      <c r="P311" s="2">
        <v>41</v>
      </c>
      <c r="Q311" s="2">
        <v>41</v>
      </c>
      <c r="R311" s="2">
        <v>0</v>
      </c>
      <c r="S311" s="2">
        <v>41</v>
      </c>
      <c r="T311" s="2">
        <v>82</v>
      </c>
      <c r="U311" s="2">
        <v>0</v>
      </c>
      <c r="V311" s="2">
        <v>82</v>
      </c>
    </row>
    <row r="312" spans="1:22" ht="13.5">
      <c r="A312" s="2">
        <v>311</v>
      </c>
      <c r="B312" s="2">
        <v>0</v>
      </c>
      <c r="D312" s="2">
        <v>0</v>
      </c>
      <c r="F312" s="2">
        <v>430</v>
      </c>
      <c r="G312" s="2" t="s">
        <v>725</v>
      </c>
      <c r="H312" s="2">
        <v>4</v>
      </c>
      <c r="I312" s="2" t="s">
        <v>653</v>
      </c>
      <c r="J312" s="2">
        <v>0</v>
      </c>
      <c r="K312" s="2">
        <v>0</v>
      </c>
      <c r="L312" s="2">
        <v>0</v>
      </c>
      <c r="M312" s="2">
        <v>0</v>
      </c>
      <c r="N312" s="2">
        <v>0</v>
      </c>
      <c r="O312" s="2">
        <v>0</v>
      </c>
      <c r="P312" s="2">
        <v>0</v>
      </c>
      <c r="Q312" s="2">
        <v>0</v>
      </c>
      <c r="R312" s="2">
        <v>0</v>
      </c>
      <c r="S312" s="2">
        <v>0</v>
      </c>
      <c r="T312" s="2">
        <v>0</v>
      </c>
      <c r="U312" s="2">
        <v>0</v>
      </c>
      <c r="V312" s="2">
        <v>0</v>
      </c>
    </row>
    <row r="313" spans="1:22" ht="13.5">
      <c r="A313" s="2">
        <v>312</v>
      </c>
      <c r="B313" s="2">
        <v>0</v>
      </c>
      <c r="D313" s="2">
        <v>0</v>
      </c>
      <c r="F313" s="2">
        <v>430</v>
      </c>
      <c r="G313" s="2" t="s">
        <v>725</v>
      </c>
      <c r="H313" s="2">
        <v>5</v>
      </c>
      <c r="I313" s="2" t="s">
        <v>654</v>
      </c>
      <c r="J313" s="2">
        <v>0</v>
      </c>
      <c r="K313" s="2">
        <v>0</v>
      </c>
      <c r="L313" s="2">
        <v>0</v>
      </c>
      <c r="M313" s="2">
        <v>0</v>
      </c>
      <c r="N313" s="2">
        <v>0</v>
      </c>
      <c r="O313" s="2">
        <v>0</v>
      </c>
      <c r="P313" s="2">
        <v>0</v>
      </c>
      <c r="Q313" s="2">
        <v>0</v>
      </c>
      <c r="R313" s="2">
        <v>0</v>
      </c>
      <c r="S313" s="2">
        <v>0</v>
      </c>
      <c r="T313" s="2">
        <v>0</v>
      </c>
      <c r="U313" s="2">
        <v>0</v>
      </c>
      <c r="V313" s="2">
        <v>0</v>
      </c>
    </row>
    <row r="314" spans="1:22" ht="13.5">
      <c r="A314" s="2">
        <v>313</v>
      </c>
      <c r="B314" s="2">
        <v>0</v>
      </c>
      <c r="D314" s="2">
        <v>0</v>
      </c>
      <c r="F314" s="2">
        <v>435</v>
      </c>
      <c r="G314" s="2" t="s">
        <v>726</v>
      </c>
      <c r="H314" s="2">
        <v>1</v>
      </c>
      <c r="I314" s="2" t="s">
        <v>650</v>
      </c>
      <c r="J314" s="2">
        <v>27</v>
      </c>
      <c r="K314" s="2">
        <v>1</v>
      </c>
      <c r="L314" s="2">
        <v>0</v>
      </c>
      <c r="M314" s="2">
        <v>28</v>
      </c>
      <c r="N314" s="2">
        <v>42</v>
      </c>
      <c r="O314" s="2">
        <v>1</v>
      </c>
      <c r="P314" s="2">
        <v>43</v>
      </c>
      <c r="Q314" s="2">
        <v>45</v>
      </c>
      <c r="R314" s="2">
        <v>0</v>
      </c>
      <c r="S314" s="2">
        <v>45</v>
      </c>
      <c r="T314" s="2">
        <v>87</v>
      </c>
      <c r="U314" s="2">
        <v>1</v>
      </c>
      <c r="V314" s="2">
        <v>88</v>
      </c>
    </row>
    <row r="315" spans="1:22" ht="13.5">
      <c r="A315" s="2">
        <v>314</v>
      </c>
      <c r="B315" s="2">
        <v>0</v>
      </c>
      <c r="D315" s="2">
        <v>0</v>
      </c>
      <c r="F315" s="2">
        <v>435</v>
      </c>
      <c r="G315" s="2" t="s">
        <v>726</v>
      </c>
      <c r="H315" s="2">
        <v>2</v>
      </c>
      <c r="I315" s="2" t="s">
        <v>651</v>
      </c>
      <c r="J315" s="2">
        <v>0</v>
      </c>
      <c r="K315" s="2">
        <v>0</v>
      </c>
      <c r="L315" s="2">
        <v>0</v>
      </c>
      <c r="M315" s="2">
        <v>0</v>
      </c>
      <c r="N315" s="2">
        <v>0</v>
      </c>
      <c r="O315" s="2">
        <v>0</v>
      </c>
      <c r="P315" s="2">
        <v>0</v>
      </c>
      <c r="Q315" s="2">
        <v>0</v>
      </c>
      <c r="R315" s="2">
        <v>0</v>
      </c>
      <c r="S315" s="2">
        <v>0</v>
      </c>
      <c r="T315" s="2">
        <v>0</v>
      </c>
      <c r="U315" s="2">
        <v>0</v>
      </c>
      <c r="V315" s="2">
        <v>0</v>
      </c>
    </row>
    <row r="316" spans="1:22" ht="13.5">
      <c r="A316" s="2">
        <v>315</v>
      </c>
      <c r="B316" s="2">
        <v>0</v>
      </c>
      <c r="D316" s="2">
        <v>0</v>
      </c>
      <c r="F316" s="2">
        <v>435</v>
      </c>
      <c r="G316" s="2" t="s">
        <v>726</v>
      </c>
      <c r="H316" s="2">
        <v>3</v>
      </c>
      <c r="I316" s="2" t="s">
        <v>652</v>
      </c>
      <c r="J316" s="2">
        <v>5</v>
      </c>
      <c r="K316" s="2">
        <v>0</v>
      </c>
      <c r="L316" s="2">
        <v>0</v>
      </c>
      <c r="M316" s="2">
        <v>5</v>
      </c>
      <c r="N316" s="2">
        <v>8</v>
      </c>
      <c r="O316" s="2">
        <v>0</v>
      </c>
      <c r="P316" s="2">
        <v>8</v>
      </c>
      <c r="Q316" s="2">
        <v>5</v>
      </c>
      <c r="R316" s="2">
        <v>0</v>
      </c>
      <c r="S316" s="2">
        <v>5</v>
      </c>
      <c r="T316" s="2">
        <v>13</v>
      </c>
      <c r="U316" s="2">
        <v>0</v>
      </c>
      <c r="V316" s="2">
        <v>13</v>
      </c>
    </row>
    <row r="317" spans="1:22" ht="13.5">
      <c r="A317" s="2">
        <v>316</v>
      </c>
      <c r="B317" s="2">
        <v>0</v>
      </c>
      <c r="D317" s="2">
        <v>0</v>
      </c>
      <c r="F317" s="2">
        <v>440</v>
      </c>
      <c r="G317" s="2" t="s">
        <v>319</v>
      </c>
      <c r="H317" s="2">
        <v>0</v>
      </c>
      <c r="J317" s="2">
        <v>0</v>
      </c>
      <c r="K317" s="2">
        <v>0</v>
      </c>
      <c r="L317" s="2">
        <v>0</v>
      </c>
      <c r="M317" s="2">
        <v>0</v>
      </c>
      <c r="N317" s="2">
        <v>0</v>
      </c>
      <c r="O317" s="2">
        <v>0</v>
      </c>
      <c r="P317" s="2">
        <v>0</v>
      </c>
      <c r="Q317" s="2">
        <v>0</v>
      </c>
      <c r="R317" s="2">
        <v>0</v>
      </c>
      <c r="S317" s="2">
        <v>0</v>
      </c>
      <c r="T317" s="2">
        <v>0</v>
      </c>
      <c r="U317" s="2">
        <v>0</v>
      </c>
      <c r="V317" s="2">
        <v>0</v>
      </c>
    </row>
    <row r="318" spans="1:22" ht="13.5">
      <c r="A318" s="2">
        <v>317</v>
      </c>
      <c r="B318" s="2">
        <v>0</v>
      </c>
      <c r="D318" s="2">
        <v>0</v>
      </c>
      <c r="F318" s="2">
        <v>445</v>
      </c>
      <c r="G318" s="2" t="s">
        <v>727</v>
      </c>
      <c r="H318" s="2">
        <v>1</v>
      </c>
      <c r="I318" s="2" t="s">
        <v>650</v>
      </c>
      <c r="J318" s="2">
        <v>37</v>
      </c>
      <c r="K318" s="2">
        <v>11</v>
      </c>
      <c r="L318" s="2">
        <v>1</v>
      </c>
      <c r="M318" s="2">
        <v>49</v>
      </c>
      <c r="N318" s="2">
        <v>49</v>
      </c>
      <c r="O318" s="2">
        <v>13</v>
      </c>
      <c r="P318" s="2">
        <v>62</v>
      </c>
      <c r="Q318" s="2">
        <v>49</v>
      </c>
      <c r="R318" s="2">
        <v>12</v>
      </c>
      <c r="S318" s="2">
        <v>61</v>
      </c>
      <c r="T318" s="2">
        <v>98</v>
      </c>
      <c r="U318" s="2">
        <v>25</v>
      </c>
      <c r="V318" s="2">
        <v>123</v>
      </c>
    </row>
    <row r="319" spans="1:22" ht="13.5">
      <c r="A319" s="2">
        <v>318</v>
      </c>
      <c r="B319" s="2">
        <v>0</v>
      </c>
      <c r="D319" s="2">
        <v>0</v>
      </c>
      <c r="F319" s="2">
        <v>445</v>
      </c>
      <c r="G319" s="2" t="s">
        <v>727</v>
      </c>
      <c r="H319" s="2">
        <v>2</v>
      </c>
      <c r="I319" s="2" t="s">
        <v>651</v>
      </c>
      <c r="J319" s="2">
        <v>43</v>
      </c>
      <c r="K319" s="2">
        <v>17</v>
      </c>
      <c r="L319" s="2">
        <v>1</v>
      </c>
      <c r="M319" s="2">
        <v>61</v>
      </c>
      <c r="N319" s="2">
        <v>73</v>
      </c>
      <c r="O319" s="2">
        <v>0</v>
      </c>
      <c r="P319" s="2">
        <v>73</v>
      </c>
      <c r="Q319" s="2">
        <v>55</v>
      </c>
      <c r="R319" s="2">
        <v>18</v>
      </c>
      <c r="S319" s="2">
        <v>73</v>
      </c>
      <c r="T319" s="2">
        <v>128</v>
      </c>
      <c r="U319" s="2">
        <v>18</v>
      </c>
      <c r="V319" s="2">
        <v>146</v>
      </c>
    </row>
    <row r="320" spans="1:22" ht="13.5">
      <c r="A320" s="2">
        <v>319</v>
      </c>
      <c r="B320" s="2">
        <v>0</v>
      </c>
      <c r="D320" s="2">
        <v>0</v>
      </c>
      <c r="F320" s="2">
        <v>445</v>
      </c>
      <c r="G320" s="2" t="s">
        <v>727</v>
      </c>
      <c r="H320" s="2">
        <v>3</v>
      </c>
      <c r="I320" s="2" t="s">
        <v>652</v>
      </c>
      <c r="J320" s="2">
        <v>69</v>
      </c>
      <c r="K320" s="2">
        <v>7</v>
      </c>
      <c r="L320" s="2">
        <v>1</v>
      </c>
      <c r="M320" s="2">
        <v>77</v>
      </c>
      <c r="N320" s="2">
        <v>72</v>
      </c>
      <c r="O320" s="2">
        <v>8</v>
      </c>
      <c r="P320" s="2">
        <v>80</v>
      </c>
      <c r="Q320" s="2">
        <v>60</v>
      </c>
      <c r="R320" s="2">
        <v>4</v>
      </c>
      <c r="S320" s="2">
        <v>64</v>
      </c>
      <c r="T320" s="2">
        <v>132</v>
      </c>
      <c r="U320" s="2">
        <v>12</v>
      </c>
      <c r="V320" s="2">
        <v>144</v>
      </c>
    </row>
    <row r="321" spans="1:22" ht="13.5">
      <c r="A321" s="2">
        <v>320</v>
      </c>
      <c r="B321" s="2">
        <v>0</v>
      </c>
      <c r="D321" s="2">
        <v>0</v>
      </c>
      <c r="F321" s="2">
        <v>445</v>
      </c>
      <c r="G321" s="2" t="s">
        <v>727</v>
      </c>
      <c r="H321" s="2">
        <v>4</v>
      </c>
      <c r="I321" s="2" t="s">
        <v>653</v>
      </c>
      <c r="J321" s="2">
        <v>82</v>
      </c>
      <c r="K321" s="2">
        <v>0</v>
      </c>
      <c r="L321" s="2">
        <v>0</v>
      </c>
      <c r="M321" s="2">
        <v>82</v>
      </c>
      <c r="N321" s="2">
        <v>91</v>
      </c>
      <c r="O321" s="2">
        <v>0</v>
      </c>
      <c r="P321" s="2">
        <v>91</v>
      </c>
      <c r="Q321" s="2">
        <v>111</v>
      </c>
      <c r="R321" s="2">
        <v>0</v>
      </c>
      <c r="S321" s="2">
        <v>111</v>
      </c>
      <c r="T321" s="2">
        <v>202</v>
      </c>
      <c r="U321" s="2">
        <v>0</v>
      </c>
      <c r="V321" s="2">
        <v>202</v>
      </c>
    </row>
    <row r="322" spans="1:22" ht="13.5">
      <c r="A322" s="2">
        <v>321</v>
      </c>
      <c r="B322" s="2">
        <v>0</v>
      </c>
      <c r="D322" s="2">
        <v>0</v>
      </c>
      <c r="F322" s="2">
        <v>450</v>
      </c>
      <c r="G322" s="2" t="s">
        <v>728</v>
      </c>
      <c r="H322" s="2">
        <v>1</v>
      </c>
      <c r="I322" s="2" t="s">
        <v>650</v>
      </c>
      <c r="J322" s="2">
        <v>21</v>
      </c>
      <c r="K322" s="2">
        <v>0</v>
      </c>
      <c r="L322" s="2">
        <v>0</v>
      </c>
      <c r="M322" s="2">
        <v>21</v>
      </c>
      <c r="N322" s="2">
        <v>29</v>
      </c>
      <c r="O322" s="2">
        <v>0</v>
      </c>
      <c r="P322" s="2">
        <v>29</v>
      </c>
      <c r="Q322" s="2">
        <v>32</v>
      </c>
      <c r="R322" s="2">
        <v>0</v>
      </c>
      <c r="S322" s="2">
        <v>32</v>
      </c>
      <c r="T322" s="2">
        <v>61</v>
      </c>
      <c r="U322" s="2">
        <v>0</v>
      </c>
      <c r="V322" s="2">
        <v>61</v>
      </c>
    </row>
    <row r="323" spans="1:22" ht="13.5">
      <c r="A323" s="2">
        <v>322</v>
      </c>
      <c r="B323" s="2">
        <v>0</v>
      </c>
      <c r="D323" s="2">
        <v>0</v>
      </c>
      <c r="F323" s="2">
        <v>450</v>
      </c>
      <c r="G323" s="2" t="s">
        <v>728</v>
      </c>
      <c r="H323" s="2">
        <v>2</v>
      </c>
      <c r="I323" s="2" t="s">
        <v>651</v>
      </c>
      <c r="J323" s="2">
        <v>93</v>
      </c>
      <c r="K323" s="2">
        <v>1</v>
      </c>
      <c r="L323" s="2">
        <v>1</v>
      </c>
      <c r="M323" s="2">
        <v>95</v>
      </c>
      <c r="N323" s="2">
        <v>125</v>
      </c>
      <c r="O323" s="2">
        <v>1</v>
      </c>
      <c r="P323" s="2">
        <v>126</v>
      </c>
      <c r="Q323" s="2">
        <v>116</v>
      </c>
      <c r="R323" s="2">
        <v>2</v>
      </c>
      <c r="S323" s="2">
        <v>118</v>
      </c>
      <c r="T323" s="2">
        <v>241</v>
      </c>
      <c r="U323" s="2">
        <v>3</v>
      </c>
      <c r="V323" s="2">
        <v>244</v>
      </c>
    </row>
    <row r="324" spans="1:22" ht="13.5">
      <c r="A324" s="2">
        <v>323</v>
      </c>
      <c r="B324" s="2">
        <v>0</v>
      </c>
      <c r="D324" s="2">
        <v>0</v>
      </c>
      <c r="F324" s="2">
        <v>450</v>
      </c>
      <c r="G324" s="2" t="s">
        <v>728</v>
      </c>
      <c r="H324" s="2">
        <v>3</v>
      </c>
      <c r="I324" s="2" t="s">
        <v>652</v>
      </c>
      <c r="J324" s="2">
        <v>74</v>
      </c>
      <c r="K324" s="2">
        <v>6</v>
      </c>
      <c r="L324" s="2">
        <v>0</v>
      </c>
      <c r="M324" s="2">
        <v>80</v>
      </c>
      <c r="N324" s="2">
        <v>95</v>
      </c>
      <c r="O324" s="2">
        <v>5</v>
      </c>
      <c r="P324" s="2">
        <v>100</v>
      </c>
      <c r="Q324" s="2">
        <v>91</v>
      </c>
      <c r="R324" s="2">
        <v>8</v>
      </c>
      <c r="S324" s="2">
        <v>99</v>
      </c>
      <c r="T324" s="2">
        <v>186</v>
      </c>
      <c r="U324" s="2">
        <v>13</v>
      </c>
      <c r="V324" s="2">
        <v>199</v>
      </c>
    </row>
    <row r="325" spans="1:22" ht="13.5">
      <c r="A325" s="2">
        <v>324</v>
      </c>
      <c r="B325" s="2">
        <v>0</v>
      </c>
      <c r="D325" s="2">
        <v>0</v>
      </c>
      <c r="F325" s="2">
        <v>450</v>
      </c>
      <c r="G325" s="2" t="s">
        <v>728</v>
      </c>
      <c r="H325" s="2">
        <v>4</v>
      </c>
      <c r="I325" s="2" t="s">
        <v>653</v>
      </c>
      <c r="J325" s="2">
        <v>80</v>
      </c>
      <c r="K325" s="2">
        <v>1</v>
      </c>
      <c r="L325" s="2">
        <v>0</v>
      </c>
      <c r="M325" s="2">
        <v>81</v>
      </c>
      <c r="N325" s="2">
        <v>89</v>
      </c>
      <c r="O325" s="2">
        <v>1</v>
      </c>
      <c r="P325" s="2">
        <v>90</v>
      </c>
      <c r="Q325" s="2">
        <v>101</v>
      </c>
      <c r="R325" s="2">
        <v>0</v>
      </c>
      <c r="S325" s="2">
        <v>101</v>
      </c>
      <c r="T325" s="2">
        <v>190</v>
      </c>
      <c r="U325" s="2">
        <v>1</v>
      </c>
      <c r="V325" s="2">
        <v>191</v>
      </c>
    </row>
    <row r="326" spans="1:22" ht="13.5">
      <c r="A326" s="2">
        <v>325</v>
      </c>
      <c r="B326" s="2">
        <v>0</v>
      </c>
      <c r="D326" s="2">
        <v>0</v>
      </c>
      <c r="F326" s="2">
        <v>450</v>
      </c>
      <c r="G326" s="2" t="s">
        <v>728</v>
      </c>
      <c r="H326" s="2">
        <v>5</v>
      </c>
      <c r="I326" s="2" t="s">
        <v>654</v>
      </c>
      <c r="J326" s="2">
        <v>31</v>
      </c>
      <c r="K326" s="2">
        <v>1</v>
      </c>
      <c r="L326" s="2">
        <v>1</v>
      </c>
      <c r="M326" s="2">
        <v>33</v>
      </c>
      <c r="N326" s="2">
        <v>34</v>
      </c>
      <c r="O326" s="2">
        <v>1</v>
      </c>
      <c r="P326" s="2">
        <v>35</v>
      </c>
      <c r="Q326" s="2">
        <v>38</v>
      </c>
      <c r="R326" s="2">
        <v>2</v>
      </c>
      <c r="S326" s="2">
        <v>40</v>
      </c>
      <c r="T326" s="2">
        <v>72</v>
      </c>
      <c r="U326" s="2">
        <v>3</v>
      </c>
      <c r="V326" s="2">
        <v>75</v>
      </c>
    </row>
    <row r="327" spans="1:22" ht="13.5">
      <c r="A327" s="2">
        <v>326</v>
      </c>
      <c r="B327" s="2">
        <v>0</v>
      </c>
      <c r="D327" s="2">
        <v>0</v>
      </c>
      <c r="F327" s="2">
        <v>450</v>
      </c>
      <c r="G327" s="2" t="s">
        <v>728</v>
      </c>
      <c r="H327" s="2">
        <v>6</v>
      </c>
      <c r="I327" s="2" t="s">
        <v>661</v>
      </c>
      <c r="J327" s="2">
        <v>35</v>
      </c>
      <c r="K327" s="2">
        <v>0</v>
      </c>
      <c r="L327" s="2">
        <v>1</v>
      </c>
      <c r="M327" s="2">
        <v>36</v>
      </c>
      <c r="N327" s="2">
        <v>57</v>
      </c>
      <c r="O327" s="2">
        <v>0</v>
      </c>
      <c r="P327" s="2">
        <v>57</v>
      </c>
      <c r="Q327" s="2">
        <v>60</v>
      </c>
      <c r="R327" s="2">
        <v>1</v>
      </c>
      <c r="S327" s="2">
        <v>61</v>
      </c>
      <c r="T327" s="2">
        <v>117</v>
      </c>
      <c r="U327" s="2">
        <v>1</v>
      </c>
      <c r="V327" s="2">
        <v>118</v>
      </c>
    </row>
    <row r="328" spans="1:22" ht="13.5">
      <c r="A328" s="2">
        <v>327</v>
      </c>
      <c r="B328" s="2">
        <v>0</v>
      </c>
      <c r="D328" s="2">
        <v>0</v>
      </c>
      <c r="F328" s="2">
        <v>455</v>
      </c>
      <c r="G328" s="2" t="s">
        <v>729</v>
      </c>
      <c r="H328" s="2">
        <v>1</v>
      </c>
      <c r="I328" s="2" t="s">
        <v>650</v>
      </c>
      <c r="J328" s="2">
        <v>84</v>
      </c>
      <c r="K328" s="2">
        <v>2</v>
      </c>
      <c r="L328" s="2">
        <v>0</v>
      </c>
      <c r="M328" s="2">
        <v>86</v>
      </c>
      <c r="N328" s="2">
        <v>105</v>
      </c>
      <c r="O328" s="2">
        <v>1</v>
      </c>
      <c r="P328" s="2">
        <v>106</v>
      </c>
      <c r="Q328" s="2">
        <v>112</v>
      </c>
      <c r="R328" s="2">
        <v>1</v>
      </c>
      <c r="S328" s="2">
        <v>113</v>
      </c>
      <c r="T328" s="2">
        <v>217</v>
      </c>
      <c r="U328" s="2">
        <v>2</v>
      </c>
      <c r="V328" s="2">
        <v>219</v>
      </c>
    </row>
    <row r="329" spans="1:22" ht="13.5">
      <c r="A329" s="2">
        <v>328</v>
      </c>
      <c r="B329" s="2">
        <v>0</v>
      </c>
      <c r="D329" s="2">
        <v>0</v>
      </c>
      <c r="F329" s="2">
        <v>455</v>
      </c>
      <c r="G329" s="2" t="s">
        <v>729</v>
      </c>
      <c r="H329" s="2">
        <v>2</v>
      </c>
      <c r="I329" s="2" t="s">
        <v>651</v>
      </c>
      <c r="J329" s="2">
        <v>69</v>
      </c>
      <c r="K329" s="2">
        <v>6</v>
      </c>
      <c r="L329" s="2">
        <v>0</v>
      </c>
      <c r="M329" s="2">
        <v>75</v>
      </c>
      <c r="N329" s="2">
        <v>107</v>
      </c>
      <c r="O329" s="2">
        <v>6</v>
      </c>
      <c r="P329" s="2">
        <v>113</v>
      </c>
      <c r="Q329" s="2">
        <v>111</v>
      </c>
      <c r="R329" s="2">
        <v>2</v>
      </c>
      <c r="S329" s="2">
        <v>113</v>
      </c>
      <c r="T329" s="2">
        <v>218</v>
      </c>
      <c r="U329" s="2">
        <v>8</v>
      </c>
      <c r="V329" s="2">
        <v>226</v>
      </c>
    </row>
    <row r="330" spans="1:22" ht="13.5">
      <c r="A330" s="2">
        <v>329</v>
      </c>
      <c r="B330" s="2">
        <v>0</v>
      </c>
      <c r="D330" s="2">
        <v>0</v>
      </c>
      <c r="F330" s="2">
        <v>455</v>
      </c>
      <c r="G330" s="2" t="s">
        <v>729</v>
      </c>
      <c r="H330" s="2">
        <v>3</v>
      </c>
      <c r="I330" s="2" t="s">
        <v>652</v>
      </c>
      <c r="J330" s="2">
        <v>101</v>
      </c>
      <c r="K330" s="2">
        <v>34</v>
      </c>
      <c r="L330" s="2">
        <v>2</v>
      </c>
      <c r="M330" s="2">
        <v>137</v>
      </c>
      <c r="N330" s="2">
        <v>163</v>
      </c>
      <c r="O330" s="2">
        <v>25</v>
      </c>
      <c r="P330" s="2">
        <v>188</v>
      </c>
      <c r="Q330" s="2">
        <v>155</v>
      </c>
      <c r="R330" s="2">
        <v>13</v>
      </c>
      <c r="S330" s="2">
        <v>168</v>
      </c>
      <c r="T330" s="2">
        <v>318</v>
      </c>
      <c r="U330" s="2">
        <v>38</v>
      </c>
      <c r="V330" s="2">
        <v>356</v>
      </c>
    </row>
    <row r="331" spans="1:22" ht="13.5">
      <c r="A331" s="2">
        <v>330</v>
      </c>
      <c r="B331" s="2">
        <v>0</v>
      </c>
      <c r="D331" s="2">
        <v>0</v>
      </c>
      <c r="F331" s="2">
        <v>460</v>
      </c>
      <c r="G331" s="2" t="s">
        <v>730</v>
      </c>
      <c r="H331" s="2">
        <v>1</v>
      </c>
      <c r="I331" s="2" t="s">
        <v>650</v>
      </c>
      <c r="J331" s="2">
        <v>0</v>
      </c>
      <c r="K331" s="2">
        <v>0</v>
      </c>
      <c r="L331" s="2">
        <v>0</v>
      </c>
      <c r="M331" s="2">
        <v>0</v>
      </c>
      <c r="N331" s="2">
        <v>0</v>
      </c>
      <c r="O331" s="2">
        <v>0</v>
      </c>
      <c r="P331" s="2">
        <v>0</v>
      </c>
      <c r="Q331" s="2">
        <v>0</v>
      </c>
      <c r="R331" s="2">
        <v>0</v>
      </c>
      <c r="S331" s="2">
        <v>0</v>
      </c>
      <c r="T331" s="2">
        <v>0</v>
      </c>
      <c r="U331" s="2">
        <v>0</v>
      </c>
      <c r="V331" s="2">
        <v>0</v>
      </c>
    </row>
    <row r="332" spans="1:22" ht="13.5">
      <c r="A332" s="2">
        <v>331</v>
      </c>
      <c r="B332" s="2">
        <v>0</v>
      </c>
      <c r="D332" s="2">
        <v>0</v>
      </c>
      <c r="F332" s="2">
        <v>460</v>
      </c>
      <c r="G332" s="2" t="s">
        <v>730</v>
      </c>
      <c r="H332" s="2">
        <v>2</v>
      </c>
      <c r="I332" s="2" t="s">
        <v>651</v>
      </c>
      <c r="J332" s="2">
        <v>0</v>
      </c>
      <c r="K332" s="2">
        <v>0</v>
      </c>
      <c r="L332" s="2">
        <v>0</v>
      </c>
      <c r="M332" s="2">
        <v>0</v>
      </c>
      <c r="N332" s="2">
        <v>0</v>
      </c>
      <c r="O332" s="2">
        <v>0</v>
      </c>
      <c r="P332" s="2">
        <v>0</v>
      </c>
      <c r="Q332" s="2">
        <v>0</v>
      </c>
      <c r="R332" s="2">
        <v>0</v>
      </c>
      <c r="S332" s="2">
        <v>0</v>
      </c>
      <c r="T332" s="2">
        <v>0</v>
      </c>
      <c r="U332" s="2">
        <v>0</v>
      </c>
      <c r="V332" s="2">
        <v>0</v>
      </c>
    </row>
    <row r="333" spans="1:22" ht="13.5">
      <c r="A333" s="2">
        <v>332</v>
      </c>
      <c r="B333" s="2">
        <v>0</v>
      </c>
      <c r="D333" s="2">
        <v>0</v>
      </c>
      <c r="F333" s="2">
        <v>460</v>
      </c>
      <c r="G333" s="2" t="s">
        <v>730</v>
      </c>
      <c r="H333" s="2">
        <v>3</v>
      </c>
      <c r="I333" s="2" t="s">
        <v>652</v>
      </c>
      <c r="J333" s="2">
        <v>0</v>
      </c>
      <c r="K333" s="2">
        <v>0</v>
      </c>
      <c r="L333" s="2">
        <v>0</v>
      </c>
      <c r="M333" s="2">
        <v>0</v>
      </c>
      <c r="N333" s="2">
        <v>0</v>
      </c>
      <c r="O333" s="2">
        <v>0</v>
      </c>
      <c r="P333" s="2">
        <v>0</v>
      </c>
      <c r="Q333" s="2">
        <v>0</v>
      </c>
      <c r="R333" s="2">
        <v>0</v>
      </c>
      <c r="S333" s="2">
        <v>0</v>
      </c>
      <c r="T333" s="2">
        <v>0</v>
      </c>
      <c r="U333" s="2">
        <v>0</v>
      </c>
      <c r="V333" s="2">
        <v>0</v>
      </c>
    </row>
    <row r="334" spans="1:22" ht="13.5">
      <c r="A334" s="2">
        <v>333</v>
      </c>
      <c r="B334" s="2">
        <v>0</v>
      </c>
      <c r="D334" s="2">
        <v>0</v>
      </c>
      <c r="F334" s="2">
        <v>465</v>
      </c>
      <c r="G334" s="2" t="s">
        <v>731</v>
      </c>
      <c r="H334" s="2">
        <v>1</v>
      </c>
      <c r="I334" s="2" t="s">
        <v>650</v>
      </c>
      <c r="J334" s="2">
        <v>5</v>
      </c>
      <c r="K334" s="2">
        <v>0</v>
      </c>
      <c r="L334" s="2">
        <v>0</v>
      </c>
      <c r="M334" s="2">
        <v>5</v>
      </c>
      <c r="N334" s="2">
        <v>5</v>
      </c>
      <c r="O334" s="2">
        <v>0</v>
      </c>
      <c r="P334" s="2">
        <v>5</v>
      </c>
      <c r="Q334" s="2">
        <v>1</v>
      </c>
      <c r="R334" s="2">
        <v>0</v>
      </c>
      <c r="S334" s="2">
        <v>1</v>
      </c>
      <c r="T334" s="2">
        <v>6</v>
      </c>
      <c r="U334" s="2">
        <v>0</v>
      </c>
      <c r="V334" s="2">
        <v>6</v>
      </c>
    </row>
    <row r="335" spans="1:22" ht="13.5">
      <c r="A335" s="2">
        <v>334</v>
      </c>
      <c r="B335" s="2">
        <v>0</v>
      </c>
      <c r="D335" s="2">
        <v>0</v>
      </c>
      <c r="F335" s="2">
        <v>465</v>
      </c>
      <c r="G335" s="2" t="s">
        <v>731</v>
      </c>
      <c r="H335" s="2">
        <v>2</v>
      </c>
      <c r="I335" s="2" t="s">
        <v>651</v>
      </c>
      <c r="J335" s="2">
        <v>6</v>
      </c>
      <c r="K335" s="2">
        <v>0</v>
      </c>
      <c r="L335" s="2">
        <v>0</v>
      </c>
      <c r="M335" s="2">
        <v>6</v>
      </c>
      <c r="N335" s="2">
        <v>11</v>
      </c>
      <c r="O335" s="2">
        <v>0</v>
      </c>
      <c r="P335" s="2">
        <v>11</v>
      </c>
      <c r="Q335" s="2">
        <v>8</v>
      </c>
      <c r="R335" s="2">
        <v>0</v>
      </c>
      <c r="S335" s="2">
        <v>8</v>
      </c>
      <c r="T335" s="2">
        <v>19</v>
      </c>
      <c r="U335" s="2">
        <v>0</v>
      </c>
      <c r="V335" s="2">
        <v>19</v>
      </c>
    </row>
    <row r="336" spans="1:22" ht="13.5">
      <c r="A336" s="2">
        <v>335</v>
      </c>
      <c r="B336" s="2">
        <v>0</v>
      </c>
      <c r="D336" s="2">
        <v>0</v>
      </c>
      <c r="F336" s="2">
        <v>465</v>
      </c>
      <c r="G336" s="2" t="s">
        <v>731</v>
      </c>
      <c r="H336" s="2">
        <v>3</v>
      </c>
      <c r="I336" s="2" t="s">
        <v>652</v>
      </c>
      <c r="J336" s="2">
        <v>3</v>
      </c>
      <c r="K336" s="2">
        <v>0</v>
      </c>
      <c r="L336" s="2">
        <v>0</v>
      </c>
      <c r="M336" s="2">
        <v>3</v>
      </c>
      <c r="N336" s="2">
        <v>7</v>
      </c>
      <c r="O336" s="2">
        <v>0</v>
      </c>
      <c r="P336" s="2">
        <v>7</v>
      </c>
      <c r="Q336" s="2">
        <v>3</v>
      </c>
      <c r="R336" s="2">
        <v>0</v>
      </c>
      <c r="S336" s="2">
        <v>3</v>
      </c>
      <c r="T336" s="2">
        <v>10</v>
      </c>
      <c r="U336" s="2">
        <v>0</v>
      </c>
      <c r="V336" s="2">
        <v>10</v>
      </c>
    </row>
    <row r="337" spans="1:22" ht="13.5">
      <c r="A337" s="2">
        <v>336</v>
      </c>
      <c r="B337" s="2">
        <v>0</v>
      </c>
      <c r="D337" s="2">
        <v>0</v>
      </c>
      <c r="F337" s="2">
        <v>470</v>
      </c>
      <c r="G337" s="2" t="s">
        <v>732</v>
      </c>
      <c r="H337" s="2">
        <v>1</v>
      </c>
      <c r="I337" s="2" t="s">
        <v>650</v>
      </c>
      <c r="J337" s="2">
        <v>30</v>
      </c>
      <c r="K337" s="2">
        <v>0</v>
      </c>
      <c r="L337" s="2">
        <v>1</v>
      </c>
      <c r="M337" s="2">
        <v>31</v>
      </c>
      <c r="N337" s="2">
        <v>48</v>
      </c>
      <c r="O337" s="2">
        <v>0</v>
      </c>
      <c r="P337" s="2">
        <v>48</v>
      </c>
      <c r="Q337" s="2">
        <v>30</v>
      </c>
      <c r="R337" s="2">
        <v>1</v>
      </c>
      <c r="S337" s="2">
        <v>31</v>
      </c>
      <c r="T337" s="2">
        <v>78</v>
      </c>
      <c r="U337" s="2">
        <v>1</v>
      </c>
      <c r="V337" s="2">
        <v>79</v>
      </c>
    </row>
    <row r="338" spans="1:22" ht="13.5">
      <c r="A338" s="2">
        <v>337</v>
      </c>
      <c r="B338" s="2">
        <v>0</v>
      </c>
      <c r="D338" s="2">
        <v>0</v>
      </c>
      <c r="F338" s="2">
        <v>470</v>
      </c>
      <c r="G338" s="2" t="s">
        <v>732</v>
      </c>
      <c r="H338" s="2">
        <v>2</v>
      </c>
      <c r="I338" s="2" t="s">
        <v>651</v>
      </c>
      <c r="J338" s="2">
        <v>45</v>
      </c>
      <c r="K338" s="2">
        <v>3</v>
      </c>
      <c r="L338" s="2">
        <v>1</v>
      </c>
      <c r="M338" s="2">
        <v>49</v>
      </c>
      <c r="N338" s="2">
        <v>60</v>
      </c>
      <c r="O338" s="2">
        <v>2</v>
      </c>
      <c r="P338" s="2">
        <v>62</v>
      </c>
      <c r="Q338" s="2">
        <v>53</v>
      </c>
      <c r="R338" s="2">
        <v>3</v>
      </c>
      <c r="S338" s="2">
        <v>56</v>
      </c>
      <c r="T338" s="2">
        <v>113</v>
      </c>
      <c r="U338" s="2">
        <v>5</v>
      </c>
      <c r="V338" s="2">
        <v>118</v>
      </c>
    </row>
    <row r="339" spans="1:22" ht="13.5">
      <c r="A339" s="2">
        <v>338</v>
      </c>
      <c r="B339" s="2">
        <v>0</v>
      </c>
      <c r="D339" s="2">
        <v>0</v>
      </c>
      <c r="F339" s="2">
        <v>470</v>
      </c>
      <c r="G339" s="2" t="s">
        <v>732</v>
      </c>
      <c r="H339" s="2">
        <v>3</v>
      </c>
      <c r="I339" s="2" t="s">
        <v>652</v>
      </c>
      <c r="J339" s="2">
        <v>47</v>
      </c>
      <c r="K339" s="2">
        <v>4</v>
      </c>
      <c r="L339" s="2">
        <v>0</v>
      </c>
      <c r="M339" s="2">
        <v>51</v>
      </c>
      <c r="N339" s="2">
        <v>60</v>
      </c>
      <c r="O339" s="2">
        <v>4</v>
      </c>
      <c r="P339" s="2">
        <v>64</v>
      </c>
      <c r="Q339" s="2">
        <v>60</v>
      </c>
      <c r="R339" s="2">
        <v>0</v>
      </c>
      <c r="S339" s="2">
        <v>60</v>
      </c>
      <c r="T339" s="2">
        <v>120</v>
      </c>
      <c r="U339" s="2">
        <v>4</v>
      </c>
      <c r="V339" s="2">
        <v>124</v>
      </c>
    </row>
    <row r="340" spans="1:22" ht="13.5">
      <c r="A340" s="2">
        <v>339</v>
      </c>
      <c r="B340" s="2">
        <v>0</v>
      </c>
      <c r="D340" s="2">
        <v>0</v>
      </c>
      <c r="F340" s="2">
        <v>470</v>
      </c>
      <c r="G340" s="2" t="s">
        <v>732</v>
      </c>
      <c r="H340" s="2">
        <v>4</v>
      </c>
      <c r="I340" s="2" t="s">
        <v>653</v>
      </c>
      <c r="J340" s="2">
        <v>27</v>
      </c>
      <c r="K340" s="2">
        <v>7</v>
      </c>
      <c r="L340" s="2">
        <v>1</v>
      </c>
      <c r="M340" s="2">
        <v>35</v>
      </c>
      <c r="N340" s="2">
        <v>31</v>
      </c>
      <c r="O340" s="2">
        <v>9</v>
      </c>
      <c r="P340" s="2">
        <v>40</v>
      </c>
      <c r="Q340" s="2">
        <v>29</v>
      </c>
      <c r="R340" s="2">
        <v>5</v>
      </c>
      <c r="S340" s="2">
        <v>34</v>
      </c>
      <c r="T340" s="2">
        <v>60</v>
      </c>
      <c r="U340" s="2">
        <v>14</v>
      </c>
      <c r="V340" s="2">
        <v>74</v>
      </c>
    </row>
    <row r="341" spans="1:22" ht="13.5">
      <c r="A341" s="2">
        <v>340</v>
      </c>
      <c r="B341" s="2">
        <v>0</v>
      </c>
      <c r="D341" s="2">
        <v>0</v>
      </c>
      <c r="F341" s="2">
        <v>475</v>
      </c>
      <c r="G341" s="2" t="s">
        <v>733</v>
      </c>
      <c r="H341" s="2">
        <v>1</v>
      </c>
      <c r="I341" s="2" t="s">
        <v>650</v>
      </c>
      <c r="J341" s="2">
        <v>23</v>
      </c>
      <c r="K341" s="2">
        <v>0</v>
      </c>
      <c r="L341" s="2">
        <v>0</v>
      </c>
      <c r="M341" s="2">
        <v>23</v>
      </c>
      <c r="N341" s="2">
        <v>30</v>
      </c>
      <c r="O341" s="2">
        <v>0</v>
      </c>
      <c r="P341" s="2">
        <v>30</v>
      </c>
      <c r="Q341" s="2">
        <v>31</v>
      </c>
      <c r="R341" s="2">
        <v>0</v>
      </c>
      <c r="S341" s="2">
        <v>31</v>
      </c>
      <c r="T341" s="2">
        <v>61</v>
      </c>
      <c r="U341" s="2">
        <v>0</v>
      </c>
      <c r="V341" s="2">
        <v>61</v>
      </c>
    </row>
    <row r="342" spans="1:22" ht="13.5">
      <c r="A342" s="2">
        <v>341</v>
      </c>
      <c r="B342" s="2">
        <v>0</v>
      </c>
      <c r="D342" s="2">
        <v>0</v>
      </c>
      <c r="F342" s="2">
        <v>475</v>
      </c>
      <c r="G342" s="2" t="s">
        <v>733</v>
      </c>
      <c r="H342" s="2">
        <v>2</v>
      </c>
      <c r="I342" s="2" t="s">
        <v>651</v>
      </c>
      <c r="J342" s="2">
        <v>9</v>
      </c>
      <c r="K342" s="2">
        <v>0</v>
      </c>
      <c r="L342" s="2">
        <v>0</v>
      </c>
      <c r="M342" s="2">
        <v>9</v>
      </c>
      <c r="N342" s="2">
        <v>15</v>
      </c>
      <c r="O342" s="2">
        <v>0</v>
      </c>
      <c r="P342" s="2">
        <v>15</v>
      </c>
      <c r="Q342" s="2">
        <v>12</v>
      </c>
      <c r="R342" s="2">
        <v>0</v>
      </c>
      <c r="S342" s="2">
        <v>12</v>
      </c>
      <c r="T342" s="2">
        <v>27</v>
      </c>
      <c r="U342" s="2">
        <v>0</v>
      </c>
      <c r="V342" s="2">
        <v>27</v>
      </c>
    </row>
    <row r="343" spans="1:22" ht="13.5">
      <c r="A343" s="2">
        <v>342</v>
      </c>
      <c r="B343" s="2">
        <v>0</v>
      </c>
      <c r="D343" s="2">
        <v>0</v>
      </c>
      <c r="F343" s="2">
        <v>475</v>
      </c>
      <c r="G343" s="2" t="s">
        <v>733</v>
      </c>
      <c r="H343" s="2">
        <v>3</v>
      </c>
      <c r="I343" s="2" t="s">
        <v>652</v>
      </c>
      <c r="J343" s="2">
        <v>3</v>
      </c>
      <c r="K343" s="2">
        <v>0</v>
      </c>
      <c r="L343" s="2">
        <v>0</v>
      </c>
      <c r="M343" s="2">
        <v>3</v>
      </c>
      <c r="N343" s="2">
        <v>4</v>
      </c>
      <c r="O343" s="2">
        <v>0</v>
      </c>
      <c r="P343" s="2">
        <v>4</v>
      </c>
      <c r="Q343" s="2">
        <v>4</v>
      </c>
      <c r="R343" s="2">
        <v>0</v>
      </c>
      <c r="S343" s="2">
        <v>4</v>
      </c>
      <c r="T343" s="2">
        <v>8</v>
      </c>
      <c r="U343" s="2">
        <v>0</v>
      </c>
      <c r="V343" s="2">
        <v>8</v>
      </c>
    </row>
    <row r="344" spans="1:22" ht="13.5">
      <c r="A344" s="2">
        <v>343</v>
      </c>
      <c r="B344" s="2">
        <v>0</v>
      </c>
      <c r="D344" s="2">
        <v>0</v>
      </c>
      <c r="F344" s="2">
        <v>475</v>
      </c>
      <c r="G344" s="2" t="s">
        <v>733</v>
      </c>
      <c r="H344" s="2">
        <v>4</v>
      </c>
      <c r="I344" s="2" t="s">
        <v>653</v>
      </c>
      <c r="J344" s="2">
        <v>11</v>
      </c>
      <c r="K344" s="2">
        <v>0</v>
      </c>
      <c r="L344" s="2">
        <v>0</v>
      </c>
      <c r="M344" s="2">
        <v>11</v>
      </c>
      <c r="N344" s="2">
        <v>13</v>
      </c>
      <c r="O344" s="2">
        <v>0</v>
      </c>
      <c r="P344" s="2">
        <v>13</v>
      </c>
      <c r="Q344" s="2">
        <v>16</v>
      </c>
      <c r="R344" s="2">
        <v>0</v>
      </c>
      <c r="S344" s="2">
        <v>16</v>
      </c>
      <c r="T344" s="2">
        <v>29</v>
      </c>
      <c r="U344" s="2">
        <v>0</v>
      </c>
      <c r="V344" s="2">
        <v>29</v>
      </c>
    </row>
    <row r="345" spans="1:22" ht="13.5">
      <c r="A345" s="2">
        <v>344</v>
      </c>
      <c r="B345" s="2">
        <v>0</v>
      </c>
      <c r="D345" s="2">
        <v>0</v>
      </c>
      <c r="F345" s="2">
        <v>480</v>
      </c>
      <c r="G345" s="2" t="s">
        <v>734</v>
      </c>
      <c r="H345" s="2">
        <v>1</v>
      </c>
      <c r="I345" s="2" t="s">
        <v>650</v>
      </c>
      <c r="J345" s="2">
        <v>34</v>
      </c>
      <c r="K345" s="2">
        <v>1</v>
      </c>
      <c r="L345" s="2">
        <v>0</v>
      </c>
      <c r="M345" s="2">
        <v>35</v>
      </c>
      <c r="N345" s="2">
        <v>47</v>
      </c>
      <c r="O345" s="2">
        <v>2</v>
      </c>
      <c r="P345" s="2">
        <v>49</v>
      </c>
      <c r="Q345" s="2">
        <v>54</v>
      </c>
      <c r="R345" s="2">
        <v>2</v>
      </c>
      <c r="S345" s="2">
        <v>56</v>
      </c>
      <c r="T345" s="2">
        <v>101</v>
      </c>
      <c r="U345" s="2">
        <v>4</v>
      </c>
      <c r="V345" s="2">
        <v>105</v>
      </c>
    </row>
    <row r="346" spans="1:22" ht="13.5">
      <c r="A346" s="2">
        <v>345</v>
      </c>
      <c r="B346" s="2">
        <v>0</v>
      </c>
      <c r="D346" s="2">
        <v>0</v>
      </c>
      <c r="F346" s="2">
        <v>480</v>
      </c>
      <c r="G346" s="2" t="s">
        <v>734</v>
      </c>
      <c r="H346" s="2">
        <v>2</v>
      </c>
      <c r="I346" s="2" t="s">
        <v>651</v>
      </c>
      <c r="J346" s="2">
        <v>32</v>
      </c>
      <c r="K346" s="2">
        <v>0</v>
      </c>
      <c r="L346" s="2">
        <v>0</v>
      </c>
      <c r="M346" s="2">
        <v>32</v>
      </c>
      <c r="N346" s="2">
        <v>47</v>
      </c>
      <c r="O346" s="2">
        <v>0</v>
      </c>
      <c r="P346" s="2">
        <v>47</v>
      </c>
      <c r="Q346" s="2">
        <v>53</v>
      </c>
      <c r="R346" s="2">
        <v>0</v>
      </c>
      <c r="S346" s="2">
        <v>53</v>
      </c>
      <c r="T346" s="2">
        <v>100</v>
      </c>
      <c r="U346" s="2">
        <v>0</v>
      </c>
      <c r="V346" s="2">
        <v>100</v>
      </c>
    </row>
    <row r="347" spans="1:22" ht="13.5">
      <c r="A347" s="2">
        <v>346</v>
      </c>
      <c r="B347" s="2">
        <v>0</v>
      </c>
      <c r="D347" s="2">
        <v>0</v>
      </c>
      <c r="F347" s="2">
        <v>480</v>
      </c>
      <c r="G347" s="2" t="s">
        <v>734</v>
      </c>
      <c r="H347" s="2">
        <v>3</v>
      </c>
      <c r="I347" s="2" t="s">
        <v>652</v>
      </c>
      <c r="J347" s="2">
        <v>32</v>
      </c>
      <c r="K347" s="2">
        <v>0</v>
      </c>
      <c r="L347" s="2">
        <v>0</v>
      </c>
      <c r="M347" s="2">
        <v>32</v>
      </c>
      <c r="N347" s="2">
        <v>44</v>
      </c>
      <c r="O347" s="2">
        <v>0</v>
      </c>
      <c r="P347" s="2">
        <v>44</v>
      </c>
      <c r="Q347" s="2">
        <v>48</v>
      </c>
      <c r="R347" s="2">
        <v>0</v>
      </c>
      <c r="S347" s="2">
        <v>48</v>
      </c>
      <c r="T347" s="2">
        <v>92</v>
      </c>
      <c r="U347" s="2">
        <v>0</v>
      </c>
      <c r="V347" s="2">
        <v>92</v>
      </c>
    </row>
    <row r="348" spans="1:22" ht="13.5">
      <c r="A348" s="2">
        <v>347</v>
      </c>
      <c r="B348" s="2">
        <v>0</v>
      </c>
      <c r="D348" s="2">
        <v>0</v>
      </c>
      <c r="F348" s="2">
        <v>480</v>
      </c>
      <c r="G348" s="2" t="s">
        <v>734</v>
      </c>
      <c r="H348" s="2">
        <v>4</v>
      </c>
      <c r="I348" s="2" t="s">
        <v>653</v>
      </c>
      <c r="J348" s="2">
        <v>17</v>
      </c>
      <c r="K348" s="2">
        <v>0</v>
      </c>
      <c r="L348" s="2">
        <v>0</v>
      </c>
      <c r="M348" s="2">
        <v>17</v>
      </c>
      <c r="N348" s="2">
        <v>19</v>
      </c>
      <c r="O348" s="2">
        <v>0</v>
      </c>
      <c r="P348" s="2">
        <v>19</v>
      </c>
      <c r="Q348" s="2">
        <v>24</v>
      </c>
      <c r="R348" s="2">
        <v>0</v>
      </c>
      <c r="S348" s="2">
        <v>24</v>
      </c>
      <c r="T348" s="2">
        <v>43</v>
      </c>
      <c r="U348" s="2">
        <v>0</v>
      </c>
      <c r="V348" s="2">
        <v>43</v>
      </c>
    </row>
    <row r="349" spans="1:22" ht="13.5">
      <c r="A349" s="2">
        <v>348</v>
      </c>
      <c r="B349" s="2">
        <v>0</v>
      </c>
      <c r="D349" s="2">
        <v>0</v>
      </c>
      <c r="F349" s="2">
        <v>480</v>
      </c>
      <c r="G349" s="2" t="s">
        <v>734</v>
      </c>
      <c r="H349" s="2">
        <v>5</v>
      </c>
      <c r="I349" s="2" t="s">
        <v>654</v>
      </c>
      <c r="J349" s="2">
        <v>21</v>
      </c>
      <c r="K349" s="2">
        <v>0</v>
      </c>
      <c r="L349" s="2">
        <v>0</v>
      </c>
      <c r="M349" s="2">
        <v>21</v>
      </c>
      <c r="N349" s="2">
        <v>24</v>
      </c>
      <c r="O349" s="2">
        <v>0</v>
      </c>
      <c r="P349" s="2">
        <v>24</v>
      </c>
      <c r="Q349" s="2">
        <v>36</v>
      </c>
      <c r="R349" s="2">
        <v>0</v>
      </c>
      <c r="S349" s="2">
        <v>36</v>
      </c>
      <c r="T349" s="2">
        <v>60</v>
      </c>
      <c r="U349" s="2">
        <v>0</v>
      </c>
      <c r="V349" s="2">
        <v>60</v>
      </c>
    </row>
    <row r="350" spans="1:22" ht="13.5">
      <c r="A350" s="2">
        <v>349</v>
      </c>
      <c r="B350" s="2">
        <v>0</v>
      </c>
      <c r="D350" s="2">
        <v>0</v>
      </c>
      <c r="F350" s="2">
        <v>490</v>
      </c>
      <c r="G350" s="2" t="s">
        <v>352</v>
      </c>
      <c r="H350" s="2">
        <v>0</v>
      </c>
      <c r="J350" s="2">
        <v>0</v>
      </c>
      <c r="K350" s="2">
        <v>0</v>
      </c>
      <c r="L350" s="2">
        <v>0</v>
      </c>
      <c r="M350" s="2">
        <v>0</v>
      </c>
      <c r="N350" s="2">
        <v>0</v>
      </c>
      <c r="O350" s="2">
        <v>0</v>
      </c>
      <c r="P350" s="2">
        <v>0</v>
      </c>
      <c r="Q350" s="2">
        <v>0</v>
      </c>
      <c r="R350" s="2">
        <v>0</v>
      </c>
      <c r="S350" s="2">
        <v>0</v>
      </c>
      <c r="T350" s="2">
        <v>0</v>
      </c>
      <c r="U350" s="2">
        <v>0</v>
      </c>
      <c r="V350" s="2">
        <v>0</v>
      </c>
    </row>
    <row r="351" spans="1:22" ht="13.5">
      <c r="A351" s="2">
        <v>350</v>
      </c>
      <c r="B351" s="2">
        <v>0</v>
      </c>
      <c r="D351" s="2">
        <v>0</v>
      </c>
      <c r="F351" s="2">
        <v>500</v>
      </c>
      <c r="G351" s="2" t="s">
        <v>735</v>
      </c>
      <c r="H351" s="2">
        <v>1</v>
      </c>
      <c r="I351" s="2" t="s">
        <v>650</v>
      </c>
      <c r="J351" s="2">
        <v>40</v>
      </c>
      <c r="K351" s="2">
        <v>0</v>
      </c>
      <c r="L351" s="2">
        <v>0</v>
      </c>
      <c r="M351" s="2">
        <v>40</v>
      </c>
      <c r="N351" s="2">
        <v>53</v>
      </c>
      <c r="O351" s="2">
        <v>0</v>
      </c>
      <c r="P351" s="2">
        <v>53</v>
      </c>
      <c r="Q351" s="2">
        <v>53</v>
      </c>
      <c r="R351" s="2">
        <v>0</v>
      </c>
      <c r="S351" s="2">
        <v>53</v>
      </c>
      <c r="T351" s="2">
        <v>106</v>
      </c>
      <c r="U351" s="2">
        <v>0</v>
      </c>
      <c r="V351" s="2">
        <v>106</v>
      </c>
    </row>
    <row r="352" spans="1:22" ht="13.5">
      <c r="A352" s="2">
        <v>351</v>
      </c>
      <c r="B352" s="2">
        <v>0</v>
      </c>
      <c r="D352" s="2">
        <v>0</v>
      </c>
      <c r="F352" s="2">
        <v>500</v>
      </c>
      <c r="G352" s="2" t="s">
        <v>735</v>
      </c>
      <c r="H352" s="2">
        <v>2</v>
      </c>
      <c r="I352" s="2" t="s">
        <v>651</v>
      </c>
      <c r="J352" s="2">
        <v>25</v>
      </c>
      <c r="K352" s="2">
        <v>0</v>
      </c>
      <c r="L352" s="2">
        <v>1</v>
      </c>
      <c r="M352" s="2">
        <v>26</v>
      </c>
      <c r="N352" s="2">
        <v>37</v>
      </c>
      <c r="O352" s="2">
        <v>0</v>
      </c>
      <c r="P352" s="2">
        <v>37</v>
      </c>
      <c r="Q352" s="2">
        <v>35</v>
      </c>
      <c r="R352" s="2">
        <v>1</v>
      </c>
      <c r="S352" s="2">
        <v>36</v>
      </c>
      <c r="T352" s="2">
        <v>72</v>
      </c>
      <c r="U352" s="2">
        <v>1</v>
      </c>
      <c r="V352" s="2">
        <v>73</v>
      </c>
    </row>
    <row r="353" spans="1:22" ht="13.5">
      <c r="A353" s="2">
        <v>352</v>
      </c>
      <c r="B353" s="2">
        <v>0</v>
      </c>
      <c r="D353" s="2">
        <v>0</v>
      </c>
      <c r="F353" s="2">
        <v>500</v>
      </c>
      <c r="G353" s="2" t="s">
        <v>735</v>
      </c>
      <c r="H353" s="2">
        <v>3</v>
      </c>
      <c r="I353" s="2" t="s">
        <v>652</v>
      </c>
      <c r="J353" s="2">
        <v>60</v>
      </c>
      <c r="K353" s="2">
        <v>1</v>
      </c>
      <c r="L353" s="2">
        <v>0</v>
      </c>
      <c r="M353" s="2">
        <v>61</v>
      </c>
      <c r="N353" s="2">
        <v>76</v>
      </c>
      <c r="O353" s="2">
        <v>1</v>
      </c>
      <c r="P353" s="2">
        <v>77</v>
      </c>
      <c r="Q353" s="2">
        <v>75</v>
      </c>
      <c r="R353" s="2">
        <v>3</v>
      </c>
      <c r="S353" s="2">
        <v>78</v>
      </c>
      <c r="T353" s="2">
        <v>151</v>
      </c>
      <c r="U353" s="2">
        <v>4</v>
      </c>
      <c r="V353" s="2">
        <v>155</v>
      </c>
    </row>
    <row r="354" spans="1:22" ht="13.5">
      <c r="A354" s="2">
        <v>353</v>
      </c>
      <c r="B354" s="2">
        <v>0</v>
      </c>
      <c r="D354" s="2">
        <v>0</v>
      </c>
      <c r="F354" s="2">
        <v>500</v>
      </c>
      <c r="G354" s="2" t="s">
        <v>735</v>
      </c>
      <c r="H354" s="2">
        <v>4</v>
      </c>
      <c r="I354" s="2" t="s">
        <v>653</v>
      </c>
      <c r="J354" s="2">
        <v>33</v>
      </c>
      <c r="K354" s="2">
        <v>5</v>
      </c>
      <c r="L354" s="2">
        <v>0</v>
      </c>
      <c r="M354" s="2">
        <v>38</v>
      </c>
      <c r="N354" s="2">
        <v>34</v>
      </c>
      <c r="O354" s="2">
        <v>5</v>
      </c>
      <c r="P354" s="2">
        <v>39</v>
      </c>
      <c r="Q354" s="2">
        <v>45</v>
      </c>
      <c r="R354" s="2">
        <v>1</v>
      </c>
      <c r="S354" s="2">
        <v>46</v>
      </c>
      <c r="T354" s="2">
        <v>79</v>
      </c>
      <c r="U354" s="2">
        <v>6</v>
      </c>
      <c r="V354" s="2">
        <v>85</v>
      </c>
    </row>
    <row r="355" spans="1:22" ht="13.5">
      <c r="A355" s="2">
        <v>354</v>
      </c>
      <c r="B355" s="2">
        <v>0</v>
      </c>
      <c r="D355" s="2">
        <v>0</v>
      </c>
      <c r="F355" s="2">
        <v>505</v>
      </c>
      <c r="G355" s="2" t="s">
        <v>736</v>
      </c>
      <c r="H355" s="2">
        <v>1</v>
      </c>
      <c r="I355" s="2" t="s">
        <v>650</v>
      </c>
      <c r="J355" s="2">
        <v>60</v>
      </c>
      <c r="K355" s="2">
        <v>17</v>
      </c>
      <c r="L355" s="2">
        <v>1</v>
      </c>
      <c r="M355" s="2">
        <v>78</v>
      </c>
      <c r="N355" s="2">
        <v>72</v>
      </c>
      <c r="O355" s="2">
        <v>14</v>
      </c>
      <c r="P355" s="2">
        <v>86</v>
      </c>
      <c r="Q355" s="2">
        <v>77</v>
      </c>
      <c r="R355" s="2">
        <v>13</v>
      </c>
      <c r="S355" s="2">
        <v>90</v>
      </c>
      <c r="T355" s="2">
        <v>149</v>
      </c>
      <c r="U355" s="2">
        <v>27</v>
      </c>
      <c r="V355" s="2">
        <v>176</v>
      </c>
    </row>
    <row r="356" spans="1:22" ht="13.5">
      <c r="A356" s="2">
        <v>355</v>
      </c>
      <c r="B356" s="2">
        <v>0</v>
      </c>
      <c r="D356" s="2">
        <v>0</v>
      </c>
      <c r="F356" s="2">
        <v>505</v>
      </c>
      <c r="G356" s="2" t="s">
        <v>736</v>
      </c>
      <c r="H356" s="2">
        <v>2</v>
      </c>
      <c r="I356" s="2" t="s">
        <v>651</v>
      </c>
      <c r="J356" s="2">
        <v>50</v>
      </c>
      <c r="K356" s="2">
        <v>0</v>
      </c>
      <c r="L356" s="2">
        <v>0</v>
      </c>
      <c r="M356" s="2">
        <v>50</v>
      </c>
      <c r="N356" s="2">
        <v>70</v>
      </c>
      <c r="O356" s="2">
        <v>0</v>
      </c>
      <c r="P356" s="2">
        <v>70</v>
      </c>
      <c r="Q356" s="2">
        <v>73</v>
      </c>
      <c r="R356" s="2">
        <v>0</v>
      </c>
      <c r="S356" s="2">
        <v>73</v>
      </c>
      <c r="T356" s="2">
        <v>143</v>
      </c>
      <c r="U356" s="2">
        <v>0</v>
      </c>
      <c r="V356" s="2">
        <v>143</v>
      </c>
    </row>
    <row r="357" spans="1:22" ht="13.5">
      <c r="A357" s="2">
        <v>356</v>
      </c>
      <c r="B357" s="2">
        <v>0</v>
      </c>
      <c r="D357" s="2">
        <v>0</v>
      </c>
      <c r="F357" s="2">
        <v>505</v>
      </c>
      <c r="G357" s="2" t="s">
        <v>736</v>
      </c>
      <c r="H357" s="2">
        <v>3</v>
      </c>
      <c r="I357" s="2" t="s">
        <v>652</v>
      </c>
      <c r="J357" s="2">
        <v>72</v>
      </c>
      <c r="K357" s="2">
        <v>5</v>
      </c>
      <c r="L357" s="2">
        <v>0</v>
      </c>
      <c r="M357" s="2">
        <v>77</v>
      </c>
      <c r="N357" s="2">
        <v>100</v>
      </c>
      <c r="O357" s="2">
        <v>7</v>
      </c>
      <c r="P357" s="2">
        <v>107</v>
      </c>
      <c r="Q357" s="2">
        <v>94</v>
      </c>
      <c r="R357" s="2">
        <v>5</v>
      </c>
      <c r="S357" s="2">
        <v>99</v>
      </c>
      <c r="T357" s="2">
        <v>194</v>
      </c>
      <c r="U357" s="2">
        <v>12</v>
      </c>
      <c r="V357" s="2">
        <v>206</v>
      </c>
    </row>
    <row r="358" spans="1:22" ht="13.5">
      <c r="A358" s="2">
        <v>357</v>
      </c>
      <c r="B358" s="2">
        <v>0</v>
      </c>
      <c r="D358" s="2">
        <v>0</v>
      </c>
      <c r="F358" s="2">
        <v>505</v>
      </c>
      <c r="G358" s="2" t="s">
        <v>736</v>
      </c>
      <c r="H358" s="2">
        <v>4</v>
      </c>
      <c r="I358" s="2" t="s">
        <v>653</v>
      </c>
      <c r="J358" s="2">
        <v>69</v>
      </c>
      <c r="K358" s="2">
        <v>21</v>
      </c>
      <c r="L358" s="2">
        <v>1</v>
      </c>
      <c r="M358" s="2">
        <v>91</v>
      </c>
      <c r="N358" s="2">
        <v>75</v>
      </c>
      <c r="O358" s="2">
        <v>20</v>
      </c>
      <c r="P358" s="2">
        <v>95</v>
      </c>
      <c r="Q358" s="2">
        <v>63</v>
      </c>
      <c r="R358" s="2">
        <v>13</v>
      </c>
      <c r="S358" s="2">
        <v>76</v>
      </c>
      <c r="T358" s="2">
        <v>138</v>
      </c>
      <c r="U358" s="2">
        <v>33</v>
      </c>
      <c r="V358" s="2">
        <v>171</v>
      </c>
    </row>
    <row r="359" spans="1:22" ht="13.5">
      <c r="A359" s="2">
        <v>358</v>
      </c>
      <c r="B359" s="2">
        <v>0</v>
      </c>
      <c r="D359" s="2">
        <v>0</v>
      </c>
      <c r="F359" s="2">
        <v>505</v>
      </c>
      <c r="G359" s="2" t="s">
        <v>736</v>
      </c>
      <c r="H359" s="2">
        <v>5</v>
      </c>
      <c r="I359" s="2" t="s">
        <v>654</v>
      </c>
      <c r="J359" s="2">
        <v>32</v>
      </c>
      <c r="K359" s="2">
        <v>2</v>
      </c>
      <c r="L359" s="2">
        <v>0</v>
      </c>
      <c r="M359" s="2">
        <v>34</v>
      </c>
      <c r="N359" s="2">
        <v>38</v>
      </c>
      <c r="O359" s="2">
        <v>4</v>
      </c>
      <c r="P359" s="2">
        <v>42</v>
      </c>
      <c r="Q359" s="2">
        <v>50</v>
      </c>
      <c r="R359" s="2">
        <v>3</v>
      </c>
      <c r="S359" s="2">
        <v>53</v>
      </c>
      <c r="T359" s="2">
        <v>88</v>
      </c>
      <c r="U359" s="2">
        <v>7</v>
      </c>
      <c r="V359" s="2">
        <v>95</v>
      </c>
    </row>
    <row r="360" spans="1:22" ht="13.5">
      <c r="A360" s="2">
        <v>359</v>
      </c>
      <c r="B360" s="2">
        <v>0</v>
      </c>
      <c r="D360" s="2">
        <v>0</v>
      </c>
      <c r="F360" s="2">
        <v>505</v>
      </c>
      <c r="G360" s="2" t="s">
        <v>736</v>
      </c>
      <c r="H360" s="2">
        <v>6</v>
      </c>
      <c r="I360" s="2" t="s">
        <v>661</v>
      </c>
      <c r="J360" s="2">
        <v>35</v>
      </c>
      <c r="K360" s="2">
        <v>1</v>
      </c>
      <c r="L360" s="2">
        <v>1</v>
      </c>
      <c r="M360" s="2">
        <v>37</v>
      </c>
      <c r="N360" s="2">
        <v>45</v>
      </c>
      <c r="O360" s="2">
        <v>3</v>
      </c>
      <c r="P360" s="2">
        <v>48</v>
      </c>
      <c r="Q360" s="2">
        <v>51</v>
      </c>
      <c r="R360" s="2">
        <v>2</v>
      </c>
      <c r="S360" s="2">
        <v>53</v>
      </c>
      <c r="T360" s="2">
        <v>96</v>
      </c>
      <c r="U360" s="2">
        <v>5</v>
      </c>
      <c r="V360" s="2">
        <v>101</v>
      </c>
    </row>
    <row r="361" spans="1:22" ht="13.5">
      <c r="A361" s="2">
        <v>360</v>
      </c>
      <c r="B361" s="2">
        <v>0</v>
      </c>
      <c r="D361" s="2">
        <v>0</v>
      </c>
      <c r="F361" s="2">
        <v>510</v>
      </c>
      <c r="G361" s="2" t="s">
        <v>737</v>
      </c>
      <c r="H361" s="2">
        <v>1</v>
      </c>
      <c r="I361" s="2" t="s">
        <v>650</v>
      </c>
      <c r="J361" s="2">
        <v>33</v>
      </c>
      <c r="K361" s="2">
        <v>4</v>
      </c>
      <c r="L361" s="2">
        <v>0</v>
      </c>
      <c r="M361" s="2">
        <v>37</v>
      </c>
      <c r="N361" s="2">
        <v>42</v>
      </c>
      <c r="O361" s="2">
        <v>5</v>
      </c>
      <c r="P361" s="2">
        <v>47</v>
      </c>
      <c r="Q361" s="2">
        <v>29</v>
      </c>
      <c r="R361" s="2">
        <v>4</v>
      </c>
      <c r="S361" s="2">
        <v>33</v>
      </c>
      <c r="T361" s="2">
        <v>71</v>
      </c>
      <c r="U361" s="2">
        <v>9</v>
      </c>
      <c r="V361" s="2">
        <v>80</v>
      </c>
    </row>
    <row r="362" spans="1:22" ht="13.5">
      <c r="A362" s="2">
        <v>361</v>
      </c>
      <c r="B362" s="2">
        <v>0</v>
      </c>
      <c r="D362" s="2">
        <v>0</v>
      </c>
      <c r="F362" s="2">
        <v>510</v>
      </c>
      <c r="G362" s="2" t="s">
        <v>737</v>
      </c>
      <c r="H362" s="2">
        <v>2</v>
      </c>
      <c r="I362" s="2" t="s">
        <v>651</v>
      </c>
      <c r="J362" s="2">
        <v>97</v>
      </c>
      <c r="K362" s="2">
        <v>2</v>
      </c>
      <c r="L362" s="2">
        <v>0</v>
      </c>
      <c r="M362" s="2">
        <v>99</v>
      </c>
      <c r="N362" s="2">
        <v>133</v>
      </c>
      <c r="O362" s="2">
        <v>3</v>
      </c>
      <c r="P362" s="2">
        <v>136</v>
      </c>
      <c r="Q362" s="2">
        <v>139</v>
      </c>
      <c r="R362" s="2">
        <v>2</v>
      </c>
      <c r="S362" s="2">
        <v>141</v>
      </c>
      <c r="T362" s="2">
        <v>272</v>
      </c>
      <c r="U362" s="2">
        <v>5</v>
      </c>
      <c r="V362" s="2">
        <v>277</v>
      </c>
    </row>
    <row r="363" spans="1:22" ht="13.5">
      <c r="A363" s="2">
        <v>362</v>
      </c>
      <c r="B363" s="2">
        <v>0</v>
      </c>
      <c r="D363" s="2">
        <v>0</v>
      </c>
      <c r="F363" s="2">
        <v>510</v>
      </c>
      <c r="G363" s="2" t="s">
        <v>737</v>
      </c>
      <c r="H363" s="2">
        <v>3</v>
      </c>
      <c r="I363" s="2" t="s">
        <v>652</v>
      </c>
      <c r="J363" s="2">
        <v>35</v>
      </c>
      <c r="K363" s="2">
        <v>9</v>
      </c>
      <c r="L363" s="2">
        <v>0</v>
      </c>
      <c r="M363" s="2">
        <v>44</v>
      </c>
      <c r="N363" s="2">
        <v>47</v>
      </c>
      <c r="O363" s="2">
        <v>8</v>
      </c>
      <c r="P363" s="2">
        <v>55</v>
      </c>
      <c r="Q363" s="2">
        <v>44</v>
      </c>
      <c r="R363" s="2">
        <v>3</v>
      </c>
      <c r="S363" s="2">
        <v>47</v>
      </c>
      <c r="T363" s="2">
        <v>91</v>
      </c>
      <c r="U363" s="2">
        <v>11</v>
      </c>
      <c r="V363" s="2">
        <v>102</v>
      </c>
    </row>
    <row r="364" spans="1:22" ht="13.5">
      <c r="A364" s="2">
        <v>363</v>
      </c>
      <c r="B364" s="2">
        <v>0</v>
      </c>
      <c r="D364" s="2">
        <v>0</v>
      </c>
      <c r="F364" s="2">
        <v>510</v>
      </c>
      <c r="G364" s="2" t="s">
        <v>737</v>
      </c>
      <c r="H364" s="2">
        <v>4</v>
      </c>
      <c r="I364" s="2" t="s">
        <v>653</v>
      </c>
      <c r="J364" s="2">
        <v>42</v>
      </c>
      <c r="K364" s="2">
        <v>1</v>
      </c>
      <c r="L364" s="2">
        <v>0</v>
      </c>
      <c r="M364" s="2">
        <v>43</v>
      </c>
      <c r="N364" s="2">
        <v>69</v>
      </c>
      <c r="O364" s="2">
        <v>1</v>
      </c>
      <c r="P364" s="2">
        <v>70</v>
      </c>
      <c r="Q364" s="2">
        <v>72</v>
      </c>
      <c r="R364" s="2">
        <v>1</v>
      </c>
      <c r="S364" s="2">
        <v>73</v>
      </c>
      <c r="T364" s="2">
        <v>141</v>
      </c>
      <c r="U364" s="2">
        <v>2</v>
      </c>
      <c r="V364" s="2">
        <v>143</v>
      </c>
    </row>
    <row r="365" spans="1:22" ht="13.5">
      <c r="A365" s="2">
        <v>364</v>
      </c>
      <c r="B365" s="2">
        <v>0</v>
      </c>
      <c r="D365" s="2">
        <v>0</v>
      </c>
      <c r="F365" s="2">
        <v>510</v>
      </c>
      <c r="G365" s="2" t="s">
        <v>737</v>
      </c>
      <c r="H365" s="2">
        <v>5</v>
      </c>
      <c r="I365" s="2" t="s">
        <v>654</v>
      </c>
      <c r="J365" s="2">
        <v>41</v>
      </c>
      <c r="K365" s="2">
        <v>0</v>
      </c>
      <c r="L365" s="2">
        <v>1</v>
      </c>
      <c r="M365" s="2">
        <v>42</v>
      </c>
      <c r="N365" s="2">
        <v>63</v>
      </c>
      <c r="O365" s="2">
        <v>2</v>
      </c>
      <c r="P365" s="2">
        <v>65</v>
      </c>
      <c r="Q365" s="2">
        <v>61</v>
      </c>
      <c r="R365" s="2">
        <v>0</v>
      </c>
      <c r="S365" s="2">
        <v>61</v>
      </c>
      <c r="T365" s="2">
        <v>124</v>
      </c>
      <c r="U365" s="2">
        <v>2</v>
      </c>
      <c r="V365" s="2">
        <v>126</v>
      </c>
    </row>
    <row r="366" spans="1:22" ht="13.5">
      <c r="A366" s="2">
        <v>365</v>
      </c>
      <c r="B366" s="2">
        <v>0</v>
      </c>
      <c r="D366" s="2">
        <v>0</v>
      </c>
      <c r="F366" s="2">
        <v>520</v>
      </c>
      <c r="G366" s="2" t="s">
        <v>738</v>
      </c>
      <c r="H366" s="2">
        <v>1</v>
      </c>
      <c r="I366" s="2" t="s">
        <v>650</v>
      </c>
      <c r="J366" s="2">
        <v>57</v>
      </c>
      <c r="K366" s="2">
        <v>5</v>
      </c>
      <c r="L366" s="2">
        <v>0</v>
      </c>
      <c r="M366" s="2">
        <v>62</v>
      </c>
      <c r="N366" s="2">
        <v>61</v>
      </c>
      <c r="O366" s="2">
        <v>5</v>
      </c>
      <c r="P366" s="2">
        <v>66</v>
      </c>
      <c r="Q366" s="2">
        <v>46</v>
      </c>
      <c r="R366" s="2">
        <v>0</v>
      </c>
      <c r="S366" s="2">
        <v>46</v>
      </c>
      <c r="T366" s="2">
        <v>107</v>
      </c>
      <c r="U366" s="2">
        <v>5</v>
      </c>
      <c r="V366" s="2">
        <v>112</v>
      </c>
    </row>
    <row r="367" spans="1:22" ht="13.5">
      <c r="A367" s="2">
        <v>366</v>
      </c>
      <c r="B367" s="2">
        <v>0</v>
      </c>
      <c r="D367" s="2">
        <v>0</v>
      </c>
      <c r="F367" s="2">
        <v>520</v>
      </c>
      <c r="G367" s="2" t="s">
        <v>738</v>
      </c>
      <c r="H367" s="2">
        <v>2</v>
      </c>
      <c r="I367" s="2" t="s">
        <v>651</v>
      </c>
      <c r="J367" s="2">
        <v>44</v>
      </c>
      <c r="K367" s="2">
        <v>10</v>
      </c>
      <c r="L367" s="2">
        <v>0</v>
      </c>
      <c r="M367" s="2">
        <v>54</v>
      </c>
      <c r="N367" s="2">
        <v>47</v>
      </c>
      <c r="O367" s="2">
        <v>0</v>
      </c>
      <c r="P367" s="2">
        <v>47</v>
      </c>
      <c r="Q367" s="2">
        <v>28</v>
      </c>
      <c r="R367" s="2">
        <v>10</v>
      </c>
      <c r="S367" s="2">
        <v>38</v>
      </c>
      <c r="T367" s="2">
        <v>75</v>
      </c>
      <c r="U367" s="2">
        <v>10</v>
      </c>
      <c r="V367" s="2">
        <v>85</v>
      </c>
    </row>
    <row r="368" spans="1:22" ht="13.5">
      <c r="A368" s="2">
        <v>367</v>
      </c>
      <c r="B368" s="2">
        <v>0</v>
      </c>
      <c r="D368" s="2">
        <v>0</v>
      </c>
      <c r="F368" s="2">
        <v>520</v>
      </c>
      <c r="G368" s="2" t="s">
        <v>738</v>
      </c>
      <c r="H368" s="2">
        <v>3</v>
      </c>
      <c r="I368" s="2" t="s">
        <v>652</v>
      </c>
      <c r="J368" s="2">
        <v>80</v>
      </c>
      <c r="K368" s="2">
        <v>1</v>
      </c>
      <c r="L368" s="2">
        <v>1</v>
      </c>
      <c r="M368" s="2">
        <v>82</v>
      </c>
      <c r="N368" s="2">
        <v>115</v>
      </c>
      <c r="O368" s="2">
        <v>5</v>
      </c>
      <c r="P368" s="2">
        <v>120</v>
      </c>
      <c r="Q368" s="2">
        <v>118</v>
      </c>
      <c r="R368" s="2">
        <v>2</v>
      </c>
      <c r="S368" s="2">
        <v>120</v>
      </c>
      <c r="T368" s="2">
        <v>233</v>
      </c>
      <c r="U368" s="2">
        <v>7</v>
      </c>
      <c r="V368" s="2">
        <v>240</v>
      </c>
    </row>
    <row r="369" spans="1:22" ht="13.5">
      <c r="A369" s="2">
        <v>368</v>
      </c>
      <c r="B369" s="2">
        <v>0</v>
      </c>
      <c r="D369" s="2">
        <v>0</v>
      </c>
      <c r="F369" s="2">
        <v>520</v>
      </c>
      <c r="G369" s="2" t="s">
        <v>738</v>
      </c>
      <c r="H369" s="2">
        <v>4</v>
      </c>
      <c r="I369" s="2" t="s">
        <v>653</v>
      </c>
      <c r="J369" s="2">
        <v>64</v>
      </c>
      <c r="K369" s="2">
        <v>0</v>
      </c>
      <c r="L369" s="2">
        <v>0</v>
      </c>
      <c r="M369" s="2">
        <v>64</v>
      </c>
      <c r="N369" s="2">
        <v>87</v>
      </c>
      <c r="O369" s="2">
        <v>0</v>
      </c>
      <c r="P369" s="2">
        <v>87</v>
      </c>
      <c r="Q369" s="2">
        <v>86</v>
      </c>
      <c r="R369" s="2">
        <v>0</v>
      </c>
      <c r="S369" s="2">
        <v>86</v>
      </c>
      <c r="T369" s="2">
        <v>173</v>
      </c>
      <c r="U369" s="2">
        <v>0</v>
      </c>
      <c r="V369" s="2">
        <v>173</v>
      </c>
    </row>
    <row r="370" spans="1:22" ht="13.5">
      <c r="A370" s="2">
        <v>369</v>
      </c>
      <c r="B370" s="2">
        <v>0</v>
      </c>
      <c r="D370" s="2">
        <v>0</v>
      </c>
      <c r="F370" s="2">
        <v>520</v>
      </c>
      <c r="G370" s="2" t="s">
        <v>738</v>
      </c>
      <c r="H370" s="2">
        <v>5</v>
      </c>
      <c r="I370" s="2" t="s">
        <v>654</v>
      </c>
      <c r="J370" s="2">
        <v>63</v>
      </c>
      <c r="K370" s="2">
        <v>1</v>
      </c>
      <c r="L370" s="2">
        <v>0</v>
      </c>
      <c r="M370" s="2">
        <v>64</v>
      </c>
      <c r="N370" s="2">
        <v>81</v>
      </c>
      <c r="O370" s="2">
        <v>2</v>
      </c>
      <c r="P370" s="2">
        <v>83</v>
      </c>
      <c r="Q370" s="2">
        <v>77</v>
      </c>
      <c r="R370" s="2">
        <v>3</v>
      </c>
      <c r="S370" s="2">
        <v>80</v>
      </c>
      <c r="T370" s="2">
        <v>158</v>
      </c>
      <c r="U370" s="2">
        <v>5</v>
      </c>
      <c r="V370" s="2">
        <v>163</v>
      </c>
    </row>
    <row r="371" spans="1:22" ht="13.5">
      <c r="A371" s="2">
        <v>370</v>
      </c>
      <c r="B371" s="2">
        <v>0</v>
      </c>
      <c r="D371" s="2">
        <v>0</v>
      </c>
      <c r="F371" s="2">
        <v>520</v>
      </c>
      <c r="G371" s="2" t="s">
        <v>738</v>
      </c>
      <c r="H371" s="2">
        <v>6</v>
      </c>
      <c r="I371" s="2" t="s">
        <v>661</v>
      </c>
      <c r="J371" s="2">
        <v>87</v>
      </c>
      <c r="K371" s="2">
        <v>9</v>
      </c>
      <c r="L371" s="2">
        <v>0</v>
      </c>
      <c r="M371" s="2">
        <v>96</v>
      </c>
      <c r="N371" s="2">
        <v>124</v>
      </c>
      <c r="O371" s="2">
        <v>15</v>
      </c>
      <c r="P371" s="2">
        <v>139</v>
      </c>
      <c r="Q371" s="2">
        <v>119</v>
      </c>
      <c r="R371" s="2">
        <v>6</v>
      </c>
      <c r="S371" s="2">
        <v>125</v>
      </c>
      <c r="T371" s="2">
        <v>243</v>
      </c>
      <c r="U371" s="2">
        <v>21</v>
      </c>
      <c r="V371" s="2">
        <v>264</v>
      </c>
    </row>
    <row r="372" spans="1:22" ht="13.5">
      <c r="A372" s="2">
        <v>371</v>
      </c>
      <c r="B372" s="2">
        <v>0</v>
      </c>
      <c r="D372" s="2">
        <v>0</v>
      </c>
      <c r="F372" s="2">
        <v>520</v>
      </c>
      <c r="G372" s="2" t="s">
        <v>738</v>
      </c>
      <c r="H372" s="2">
        <v>7</v>
      </c>
      <c r="I372" s="2" t="s">
        <v>668</v>
      </c>
      <c r="J372" s="2">
        <v>69</v>
      </c>
      <c r="K372" s="2">
        <v>9</v>
      </c>
      <c r="L372" s="2">
        <v>0</v>
      </c>
      <c r="M372" s="2">
        <v>78</v>
      </c>
      <c r="N372" s="2">
        <v>93</v>
      </c>
      <c r="O372" s="2">
        <v>6</v>
      </c>
      <c r="P372" s="2">
        <v>99</v>
      </c>
      <c r="Q372" s="2">
        <v>85</v>
      </c>
      <c r="R372" s="2">
        <v>5</v>
      </c>
      <c r="S372" s="2">
        <v>90</v>
      </c>
      <c r="T372" s="2">
        <v>178</v>
      </c>
      <c r="U372" s="2">
        <v>11</v>
      </c>
      <c r="V372" s="2">
        <v>189</v>
      </c>
    </row>
    <row r="373" spans="1:22" ht="13.5">
      <c r="A373" s="2">
        <v>372</v>
      </c>
      <c r="B373" s="2">
        <v>0</v>
      </c>
      <c r="D373" s="2">
        <v>0</v>
      </c>
      <c r="F373" s="2">
        <v>530</v>
      </c>
      <c r="G373" s="2" t="s">
        <v>739</v>
      </c>
      <c r="H373" s="2">
        <v>1</v>
      </c>
      <c r="I373" s="2" t="s">
        <v>650</v>
      </c>
      <c r="J373" s="2">
        <v>8</v>
      </c>
      <c r="K373" s="2">
        <v>0</v>
      </c>
      <c r="L373" s="2">
        <v>0</v>
      </c>
      <c r="M373" s="2">
        <v>8</v>
      </c>
      <c r="N373" s="2">
        <v>13</v>
      </c>
      <c r="O373" s="2">
        <v>0</v>
      </c>
      <c r="P373" s="2">
        <v>13</v>
      </c>
      <c r="Q373" s="2">
        <v>12</v>
      </c>
      <c r="R373" s="2">
        <v>0</v>
      </c>
      <c r="S373" s="2">
        <v>12</v>
      </c>
      <c r="T373" s="2">
        <v>25</v>
      </c>
      <c r="U373" s="2">
        <v>0</v>
      </c>
      <c r="V373" s="2">
        <v>25</v>
      </c>
    </row>
    <row r="374" spans="1:22" ht="13.5">
      <c r="A374" s="2">
        <v>373</v>
      </c>
      <c r="B374" s="2">
        <v>0</v>
      </c>
      <c r="D374" s="2">
        <v>0</v>
      </c>
      <c r="F374" s="2">
        <v>530</v>
      </c>
      <c r="G374" s="2" t="s">
        <v>739</v>
      </c>
      <c r="H374" s="2">
        <v>2</v>
      </c>
      <c r="I374" s="2" t="s">
        <v>651</v>
      </c>
      <c r="J374" s="2">
        <v>5</v>
      </c>
      <c r="K374" s="2">
        <v>0</v>
      </c>
      <c r="L374" s="2">
        <v>0</v>
      </c>
      <c r="M374" s="2">
        <v>5</v>
      </c>
      <c r="N374" s="2">
        <v>6</v>
      </c>
      <c r="O374" s="2">
        <v>0</v>
      </c>
      <c r="P374" s="2">
        <v>6</v>
      </c>
      <c r="Q374" s="2">
        <v>9</v>
      </c>
      <c r="R374" s="2">
        <v>0</v>
      </c>
      <c r="S374" s="2">
        <v>9</v>
      </c>
      <c r="T374" s="2">
        <v>15</v>
      </c>
      <c r="U374" s="2">
        <v>0</v>
      </c>
      <c r="V374" s="2">
        <v>15</v>
      </c>
    </row>
    <row r="375" spans="1:22" ht="13.5">
      <c r="A375" s="2">
        <v>374</v>
      </c>
      <c r="B375" s="2">
        <v>0</v>
      </c>
      <c r="D375" s="2">
        <v>0</v>
      </c>
      <c r="F375" s="2">
        <v>530</v>
      </c>
      <c r="G375" s="2" t="s">
        <v>739</v>
      </c>
      <c r="H375" s="2">
        <v>3</v>
      </c>
      <c r="I375" s="2" t="s">
        <v>652</v>
      </c>
      <c r="J375" s="2">
        <v>4</v>
      </c>
      <c r="K375" s="2">
        <v>0</v>
      </c>
      <c r="L375" s="2">
        <v>0</v>
      </c>
      <c r="M375" s="2">
        <v>4</v>
      </c>
      <c r="N375" s="2">
        <v>3</v>
      </c>
      <c r="O375" s="2">
        <v>0</v>
      </c>
      <c r="P375" s="2">
        <v>3</v>
      </c>
      <c r="Q375" s="2">
        <v>4</v>
      </c>
      <c r="R375" s="2">
        <v>0</v>
      </c>
      <c r="S375" s="2">
        <v>4</v>
      </c>
      <c r="T375" s="2">
        <v>7</v>
      </c>
      <c r="U375" s="2">
        <v>0</v>
      </c>
      <c r="V375" s="2">
        <v>7</v>
      </c>
    </row>
    <row r="376" spans="1:22" ht="13.5">
      <c r="A376" s="2">
        <v>375</v>
      </c>
      <c r="B376" s="2">
        <v>0</v>
      </c>
      <c r="D376" s="2">
        <v>0</v>
      </c>
      <c r="F376" s="2">
        <v>535</v>
      </c>
      <c r="G376" s="2" t="s">
        <v>740</v>
      </c>
      <c r="H376" s="2">
        <v>1</v>
      </c>
      <c r="I376" s="2" t="s">
        <v>650</v>
      </c>
      <c r="J376" s="2">
        <v>56</v>
      </c>
      <c r="K376" s="2">
        <v>14</v>
      </c>
      <c r="L376" s="2">
        <v>1</v>
      </c>
      <c r="M376" s="2">
        <v>71</v>
      </c>
      <c r="N376" s="2">
        <v>86</v>
      </c>
      <c r="O376" s="2">
        <v>9</v>
      </c>
      <c r="P376" s="2">
        <v>95</v>
      </c>
      <c r="Q376" s="2">
        <v>79</v>
      </c>
      <c r="R376" s="2">
        <v>19</v>
      </c>
      <c r="S376" s="2">
        <v>98</v>
      </c>
      <c r="T376" s="2">
        <v>165</v>
      </c>
      <c r="U376" s="2">
        <v>28</v>
      </c>
      <c r="V376" s="2">
        <v>193</v>
      </c>
    </row>
    <row r="377" spans="1:22" ht="13.5">
      <c r="A377" s="2">
        <v>376</v>
      </c>
      <c r="B377" s="2">
        <v>0</v>
      </c>
      <c r="D377" s="2">
        <v>0</v>
      </c>
      <c r="F377" s="2">
        <v>535</v>
      </c>
      <c r="G377" s="2" t="s">
        <v>740</v>
      </c>
      <c r="H377" s="2">
        <v>2</v>
      </c>
      <c r="I377" s="2" t="s">
        <v>651</v>
      </c>
      <c r="J377" s="2">
        <v>80</v>
      </c>
      <c r="K377" s="2">
        <v>2</v>
      </c>
      <c r="L377" s="2">
        <v>2</v>
      </c>
      <c r="M377" s="2">
        <v>84</v>
      </c>
      <c r="N377" s="2">
        <v>108</v>
      </c>
      <c r="O377" s="2">
        <v>3</v>
      </c>
      <c r="P377" s="2">
        <v>111</v>
      </c>
      <c r="Q377" s="2">
        <v>107</v>
      </c>
      <c r="R377" s="2">
        <v>8</v>
      </c>
      <c r="S377" s="2">
        <v>115</v>
      </c>
      <c r="T377" s="2">
        <v>215</v>
      </c>
      <c r="U377" s="2">
        <v>11</v>
      </c>
      <c r="V377" s="2">
        <v>226</v>
      </c>
    </row>
    <row r="378" spans="1:22" ht="13.5">
      <c r="A378" s="2">
        <v>377</v>
      </c>
      <c r="B378" s="2">
        <v>0</v>
      </c>
      <c r="D378" s="2">
        <v>0</v>
      </c>
      <c r="F378" s="2">
        <v>535</v>
      </c>
      <c r="G378" s="2" t="s">
        <v>740</v>
      </c>
      <c r="H378" s="2">
        <v>3</v>
      </c>
      <c r="I378" s="2" t="s">
        <v>652</v>
      </c>
      <c r="J378" s="2">
        <v>51</v>
      </c>
      <c r="K378" s="2">
        <v>8</v>
      </c>
      <c r="L378" s="2">
        <v>1</v>
      </c>
      <c r="M378" s="2">
        <v>60</v>
      </c>
      <c r="N378" s="2">
        <v>64</v>
      </c>
      <c r="O378" s="2">
        <v>7</v>
      </c>
      <c r="P378" s="2">
        <v>71</v>
      </c>
      <c r="Q378" s="2">
        <v>43</v>
      </c>
      <c r="R378" s="2">
        <v>11</v>
      </c>
      <c r="S378" s="2">
        <v>54</v>
      </c>
      <c r="T378" s="2">
        <v>107</v>
      </c>
      <c r="U378" s="2">
        <v>18</v>
      </c>
      <c r="V378" s="2">
        <v>125</v>
      </c>
    </row>
    <row r="379" spans="1:22" ht="13.5">
      <c r="A379" s="2">
        <v>378</v>
      </c>
      <c r="B379" s="2">
        <v>0</v>
      </c>
      <c r="D379" s="2">
        <v>0</v>
      </c>
      <c r="F379" s="2">
        <v>535</v>
      </c>
      <c r="G379" s="2" t="s">
        <v>740</v>
      </c>
      <c r="H379" s="2">
        <v>4</v>
      </c>
      <c r="I379" s="2" t="s">
        <v>653</v>
      </c>
      <c r="J379" s="2">
        <v>47</v>
      </c>
      <c r="K379" s="2">
        <v>0</v>
      </c>
      <c r="L379" s="2">
        <v>2</v>
      </c>
      <c r="M379" s="2">
        <v>49</v>
      </c>
      <c r="N379" s="2">
        <v>66</v>
      </c>
      <c r="O379" s="2">
        <v>1</v>
      </c>
      <c r="P379" s="2">
        <v>67</v>
      </c>
      <c r="Q379" s="2">
        <v>64</v>
      </c>
      <c r="R379" s="2">
        <v>1</v>
      </c>
      <c r="S379" s="2">
        <v>65</v>
      </c>
      <c r="T379" s="2">
        <v>130</v>
      </c>
      <c r="U379" s="2">
        <v>2</v>
      </c>
      <c r="V379" s="2">
        <v>132</v>
      </c>
    </row>
    <row r="380" spans="1:22" ht="13.5">
      <c r="A380" s="2">
        <v>379</v>
      </c>
      <c r="B380" s="2">
        <v>0</v>
      </c>
      <c r="D380" s="2">
        <v>0</v>
      </c>
      <c r="F380" s="2">
        <v>535</v>
      </c>
      <c r="G380" s="2" t="s">
        <v>740</v>
      </c>
      <c r="H380" s="2">
        <v>5</v>
      </c>
      <c r="I380" s="2" t="s">
        <v>654</v>
      </c>
      <c r="J380" s="2">
        <v>113</v>
      </c>
      <c r="K380" s="2">
        <v>1</v>
      </c>
      <c r="L380" s="2">
        <v>2</v>
      </c>
      <c r="M380" s="2">
        <v>116</v>
      </c>
      <c r="N380" s="2">
        <v>164</v>
      </c>
      <c r="O380" s="2">
        <v>6</v>
      </c>
      <c r="P380" s="2">
        <v>170</v>
      </c>
      <c r="Q380" s="2">
        <v>167</v>
      </c>
      <c r="R380" s="2">
        <v>2</v>
      </c>
      <c r="S380" s="2">
        <v>169</v>
      </c>
      <c r="T380" s="2">
        <v>331</v>
      </c>
      <c r="U380" s="2">
        <v>8</v>
      </c>
      <c r="V380" s="2">
        <v>339</v>
      </c>
    </row>
    <row r="381" spans="1:22" ht="13.5">
      <c r="A381" s="2">
        <v>380</v>
      </c>
      <c r="B381" s="2">
        <v>0</v>
      </c>
      <c r="D381" s="2">
        <v>0</v>
      </c>
      <c r="F381" s="2">
        <v>541</v>
      </c>
      <c r="G381" s="2" t="s">
        <v>741</v>
      </c>
      <c r="H381" s="2">
        <v>1</v>
      </c>
      <c r="I381" s="2" t="s">
        <v>650</v>
      </c>
      <c r="J381" s="2">
        <v>1</v>
      </c>
      <c r="K381" s="2">
        <v>0</v>
      </c>
      <c r="L381" s="2">
        <v>0</v>
      </c>
      <c r="M381" s="2">
        <v>1</v>
      </c>
      <c r="N381" s="2">
        <v>2</v>
      </c>
      <c r="O381" s="2">
        <v>0</v>
      </c>
      <c r="P381" s="2">
        <v>2</v>
      </c>
      <c r="Q381" s="2">
        <v>2</v>
      </c>
      <c r="R381" s="2">
        <v>0</v>
      </c>
      <c r="S381" s="2">
        <v>2</v>
      </c>
      <c r="T381" s="2">
        <v>4</v>
      </c>
      <c r="U381" s="2">
        <v>0</v>
      </c>
      <c r="V381" s="2">
        <v>4</v>
      </c>
    </row>
    <row r="382" spans="1:22" ht="13.5">
      <c r="A382" s="2">
        <v>381</v>
      </c>
      <c r="B382" s="2">
        <v>0</v>
      </c>
      <c r="D382" s="2">
        <v>0</v>
      </c>
      <c r="F382" s="2">
        <v>541</v>
      </c>
      <c r="G382" s="2" t="s">
        <v>741</v>
      </c>
      <c r="H382" s="2">
        <v>2</v>
      </c>
      <c r="I382" s="2" t="s">
        <v>651</v>
      </c>
      <c r="J382" s="2">
        <v>2</v>
      </c>
      <c r="K382" s="2">
        <v>0</v>
      </c>
      <c r="L382" s="2">
        <v>0</v>
      </c>
      <c r="M382" s="2">
        <v>2</v>
      </c>
      <c r="N382" s="2">
        <v>2</v>
      </c>
      <c r="O382" s="2">
        <v>0</v>
      </c>
      <c r="P382" s="2">
        <v>2</v>
      </c>
      <c r="Q382" s="2">
        <v>2</v>
      </c>
      <c r="R382" s="2">
        <v>0</v>
      </c>
      <c r="S382" s="2">
        <v>2</v>
      </c>
      <c r="T382" s="2">
        <v>4</v>
      </c>
      <c r="U382" s="2">
        <v>0</v>
      </c>
      <c r="V382" s="2">
        <v>4</v>
      </c>
    </row>
    <row r="383" spans="1:22" ht="13.5">
      <c r="A383" s="2">
        <v>382</v>
      </c>
      <c r="B383" s="2">
        <v>0</v>
      </c>
      <c r="D383" s="2">
        <v>0</v>
      </c>
      <c r="F383" s="2">
        <v>541</v>
      </c>
      <c r="G383" s="2" t="s">
        <v>741</v>
      </c>
      <c r="H383" s="2">
        <v>3</v>
      </c>
      <c r="I383" s="2" t="s">
        <v>652</v>
      </c>
      <c r="J383" s="2">
        <v>2</v>
      </c>
      <c r="K383" s="2">
        <v>0</v>
      </c>
      <c r="L383" s="2">
        <v>0</v>
      </c>
      <c r="M383" s="2">
        <v>2</v>
      </c>
      <c r="N383" s="2">
        <v>3</v>
      </c>
      <c r="O383" s="2">
        <v>0</v>
      </c>
      <c r="P383" s="2">
        <v>3</v>
      </c>
      <c r="Q383" s="2">
        <v>2</v>
      </c>
      <c r="R383" s="2">
        <v>0</v>
      </c>
      <c r="S383" s="2">
        <v>2</v>
      </c>
      <c r="T383" s="2">
        <v>5</v>
      </c>
      <c r="U383" s="2">
        <v>0</v>
      </c>
      <c r="V383" s="2">
        <v>5</v>
      </c>
    </row>
    <row r="384" spans="1:22" ht="13.5">
      <c r="A384" s="2">
        <v>383</v>
      </c>
      <c r="B384" s="2">
        <v>0</v>
      </c>
      <c r="D384" s="2">
        <v>0</v>
      </c>
      <c r="F384" s="2">
        <v>541</v>
      </c>
      <c r="G384" s="2" t="s">
        <v>741</v>
      </c>
      <c r="H384" s="2">
        <v>4</v>
      </c>
      <c r="I384" s="2" t="s">
        <v>653</v>
      </c>
      <c r="J384" s="2">
        <v>2</v>
      </c>
      <c r="K384" s="2">
        <v>0</v>
      </c>
      <c r="L384" s="2">
        <v>0</v>
      </c>
      <c r="M384" s="2">
        <v>2</v>
      </c>
      <c r="N384" s="2">
        <v>3</v>
      </c>
      <c r="O384" s="2">
        <v>0</v>
      </c>
      <c r="P384" s="2">
        <v>3</v>
      </c>
      <c r="Q384" s="2">
        <v>1</v>
      </c>
      <c r="R384" s="2">
        <v>0</v>
      </c>
      <c r="S384" s="2">
        <v>1</v>
      </c>
      <c r="T384" s="2">
        <v>4</v>
      </c>
      <c r="U384" s="2">
        <v>0</v>
      </c>
      <c r="V384" s="2">
        <v>4</v>
      </c>
    </row>
    <row r="385" spans="1:22" ht="13.5">
      <c r="A385" s="2">
        <v>384</v>
      </c>
      <c r="B385" s="2">
        <v>0</v>
      </c>
      <c r="D385" s="2">
        <v>0</v>
      </c>
      <c r="F385" s="2">
        <v>541</v>
      </c>
      <c r="G385" s="2" t="s">
        <v>741</v>
      </c>
      <c r="H385" s="2">
        <v>5</v>
      </c>
      <c r="I385" s="2" t="s">
        <v>654</v>
      </c>
      <c r="J385" s="2">
        <v>0</v>
      </c>
      <c r="K385" s="2">
        <v>0</v>
      </c>
      <c r="L385" s="2">
        <v>0</v>
      </c>
      <c r="M385" s="2">
        <v>0</v>
      </c>
      <c r="N385" s="2">
        <v>0</v>
      </c>
      <c r="O385" s="2">
        <v>0</v>
      </c>
      <c r="P385" s="2">
        <v>0</v>
      </c>
      <c r="Q385" s="2">
        <v>0</v>
      </c>
      <c r="R385" s="2">
        <v>0</v>
      </c>
      <c r="S385" s="2">
        <v>0</v>
      </c>
      <c r="T385" s="2">
        <v>0</v>
      </c>
      <c r="U385" s="2">
        <v>0</v>
      </c>
      <c r="V385" s="2">
        <v>0</v>
      </c>
    </row>
    <row r="386" spans="1:22" ht="13.5">
      <c r="A386" s="2">
        <v>385</v>
      </c>
      <c r="B386" s="2">
        <v>0</v>
      </c>
      <c r="D386" s="2">
        <v>0</v>
      </c>
      <c r="F386" s="2">
        <v>541</v>
      </c>
      <c r="G386" s="2" t="s">
        <v>741</v>
      </c>
      <c r="H386" s="2">
        <v>6</v>
      </c>
      <c r="I386" s="2" t="s">
        <v>661</v>
      </c>
      <c r="J386" s="2">
        <v>6</v>
      </c>
      <c r="K386" s="2">
        <v>0</v>
      </c>
      <c r="L386" s="2">
        <v>0</v>
      </c>
      <c r="M386" s="2">
        <v>6</v>
      </c>
      <c r="N386" s="2">
        <v>12</v>
      </c>
      <c r="O386" s="2">
        <v>0</v>
      </c>
      <c r="P386" s="2">
        <v>12</v>
      </c>
      <c r="Q386" s="2">
        <v>8</v>
      </c>
      <c r="R386" s="2">
        <v>0</v>
      </c>
      <c r="S386" s="2">
        <v>8</v>
      </c>
      <c r="T386" s="2">
        <v>20</v>
      </c>
      <c r="U386" s="2">
        <v>0</v>
      </c>
      <c r="V386" s="2">
        <v>20</v>
      </c>
    </row>
    <row r="387" spans="1:22" ht="13.5">
      <c r="A387" s="2">
        <v>386</v>
      </c>
      <c r="B387" s="2">
        <v>0</v>
      </c>
      <c r="D387" s="2">
        <v>0</v>
      </c>
      <c r="F387" s="2">
        <v>545</v>
      </c>
      <c r="G387" s="2" t="s">
        <v>742</v>
      </c>
      <c r="H387" s="2">
        <v>1</v>
      </c>
      <c r="I387" s="2" t="s">
        <v>650</v>
      </c>
      <c r="J387" s="2">
        <v>28</v>
      </c>
      <c r="K387" s="2">
        <v>27</v>
      </c>
      <c r="L387" s="2">
        <v>2</v>
      </c>
      <c r="M387" s="2">
        <v>57</v>
      </c>
      <c r="N387" s="2">
        <v>30</v>
      </c>
      <c r="O387" s="2">
        <v>28</v>
      </c>
      <c r="P387" s="2">
        <v>58</v>
      </c>
      <c r="Q387" s="2">
        <v>45</v>
      </c>
      <c r="R387" s="2">
        <v>6</v>
      </c>
      <c r="S387" s="2">
        <v>51</v>
      </c>
      <c r="T387" s="2">
        <v>75</v>
      </c>
      <c r="U387" s="2">
        <v>34</v>
      </c>
      <c r="V387" s="2">
        <v>109</v>
      </c>
    </row>
    <row r="388" spans="1:22" ht="13.5">
      <c r="A388" s="2">
        <v>387</v>
      </c>
      <c r="B388" s="2">
        <v>0</v>
      </c>
      <c r="D388" s="2">
        <v>0</v>
      </c>
      <c r="F388" s="2">
        <v>545</v>
      </c>
      <c r="G388" s="2" t="s">
        <v>742</v>
      </c>
      <c r="H388" s="2">
        <v>2</v>
      </c>
      <c r="I388" s="2" t="s">
        <v>651</v>
      </c>
      <c r="J388" s="2">
        <v>69</v>
      </c>
      <c r="K388" s="2">
        <v>1</v>
      </c>
      <c r="L388" s="2">
        <v>0</v>
      </c>
      <c r="M388" s="2">
        <v>70</v>
      </c>
      <c r="N388" s="2">
        <v>90</v>
      </c>
      <c r="O388" s="2">
        <v>1</v>
      </c>
      <c r="P388" s="2">
        <v>91</v>
      </c>
      <c r="Q388" s="2">
        <v>78</v>
      </c>
      <c r="R388" s="2">
        <v>0</v>
      </c>
      <c r="S388" s="2">
        <v>78</v>
      </c>
      <c r="T388" s="2">
        <v>168</v>
      </c>
      <c r="U388" s="2">
        <v>1</v>
      </c>
      <c r="V388" s="2">
        <v>169</v>
      </c>
    </row>
    <row r="389" spans="1:22" ht="13.5">
      <c r="A389" s="2">
        <v>388</v>
      </c>
      <c r="B389" s="2">
        <v>0</v>
      </c>
      <c r="D389" s="2">
        <v>0</v>
      </c>
      <c r="F389" s="2">
        <v>545</v>
      </c>
      <c r="G389" s="2" t="s">
        <v>742</v>
      </c>
      <c r="H389" s="2">
        <v>3</v>
      </c>
      <c r="I389" s="2" t="s">
        <v>652</v>
      </c>
      <c r="J389" s="2">
        <v>51</v>
      </c>
      <c r="K389" s="2">
        <v>2</v>
      </c>
      <c r="L389" s="2">
        <v>0</v>
      </c>
      <c r="M389" s="2">
        <v>53</v>
      </c>
      <c r="N389" s="2">
        <v>70</v>
      </c>
      <c r="O389" s="2">
        <v>2</v>
      </c>
      <c r="P389" s="2">
        <v>72</v>
      </c>
      <c r="Q389" s="2">
        <v>64</v>
      </c>
      <c r="R389" s="2">
        <v>0</v>
      </c>
      <c r="S389" s="2">
        <v>64</v>
      </c>
      <c r="T389" s="2">
        <v>134</v>
      </c>
      <c r="U389" s="2">
        <v>2</v>
      </c>
      <c r="V389" s="2">
        <v>136</v>
      </c>
    </row>
    <row r="390" spans="1:22" ht="13.5">
      <c r="A390" s="2">
        <v>389</v>
      </c>
      <c r="B390" s="2">
        <v>0</v>
      </c>
      <c r="D390" s="2">
        <v>0</v>
      </c>
      <c r="F390" s="2">
        <v>545</v>
      </c>
      <c r="G390" s="2" t="s">
        <v>742</v>
      </c>
      <c r="H390" s="2">
        <v>4</v>
      </c>
      <c r="I390" s="2" t="s">
        <v>653</v>
      </c>
      <c r="J390" s="2">
        <v>121</v>
      </c>
      <c r="K390" s="2">
        <v>19</v>
      </c>
      <c r="L390" s="2">
        <v>2</v>
      </c>
      <c r="M390" s="2">
        <v>142</v>
      </c>
      <c r="N390" s="2">
        <v>159</v>
      </c>
      <c r="O390" s="2">
        <v>21</v>
      </c>
      <c r="P390" s="2">
        <v>180</v>
      </c>
      <c r="Q390" s="2">
        <v>163</v>
      </c>
      <c r="R390" s="2">
        <v>12</v>
      </c>
      <c r="S390" s="2">
        <v>175</v>
      </c>
      <c r="T390" s="2">
        <v>322</v>
      </c>
      <c r="U390" s="2">
        <v>33</v>
      </c>
      <c r="V390" s="2">
        <v>355</v>
      </c>
    </row>
    <row r="391" spans="1:22" ht="13.5">
      <c r="A391" s="2">
        <v>390</v>
      </c>
      <c r="B391" s="2">
        <v>0</v>
      </c>
      <c r="D391" s="2">
        <v>0</v>
      </c>
      <c r="F391" s="2">
        <v>550</v>
      </c>
      <c r="G391" s="2" t="s">
        <v>743</v>
      </c>
      <c r="H391" s="2">
        <v>1</v>
      </c>
      <c r="I391" s="2" t="s">
        <v>650</v>
      </c>
      <c r="J391" s="2">
        <v>0</v>
      </c>
      <c r="K391" s="2">
        <v>0</v>
      </c>
      <c r="L391" s="2">
        <v>0</v>
      </c>
      <c r="M391" s="2">
        <v>0</v>
      </c>
      <c r="N391" s="2">
        <v>0</v>
      </c>
      <c r="O391" s="2">
        <v>0</v>
      </c>
      <c r="P391" s="2">
        <v>0</v>
      </c>
      <c r="Q391" s="2">
        <v>0</v>
      </c>
      <c r="R391" s="2">
        <v>0</v>
      </c>
      <c r="S391" s="2">
        <v>0</v>
      </c>
      <c r="T391" s="2">
        <v>0</v>
      </c>
      <c r="U391" s="2">
        <v>0</v>
      </c>
      <c r="V391" s="2">
        <v>0</v>
      </c>
    </row>
    <row r="392" spans="1:22" ht="13.5">
      <c r="A392" s="2">
        <v>391</v>
      </c>
      <c r="B392" s="2">
        <v>0</v>
      </c>
      <c r="D392" s="2">
        <v>0</v>
      </c>
      <c r="F392" s="2">
        <v>550</v>
      </c>
      <c r="G392" s="2" t="s">
        <v>743</v>
      </c>
      <c r="H392" s="2">
        <v>2</v>
      </c>
      <c r="I392" s="2" t="s">
        <v>651</v>
      </c>
      <c r="J392" s="2">
        <v>0</v>
      </c>
      <c r="K392" s="2">
        <v>0</v>
      </c>
      <c r="L392" s="2">
        <v>0</v>
      </c>
      <c r="M392" s="2">
        <v>0</v>
      </c>
      <c r="N392" s="2">
        <v>0</v>
      </c>
      <c r="O392" s="2">
        <v>0</v>
      </c>
      <c r="P392" s="2">
        <v>0</v>
      </c>
      <c r="Q392" s="2">
        <v>0</v>
      </c>
      <c r="R392" s="2">
        <v>0</v>
      </c>
      <c r="S392" s="2">
        <v>0</v>
      </c>
      <c r="T392" s="2">
        <v>0</v>
      </c>
      <c r="U392" s="2">
        <v>0</v>
      </c>
      <c r="V392" s="2">
        <v>0</v>
      </c>
    </row>
    <row r="393" spans="1:22" ht="13.5">
      <c r="A393" s="2">
        <v>392</v>
      </c>
      <c r="B393" s="2">
        <v>0</v>
      </c>
      <c r="D393" s="2">
        <v>0</v>
      </c>
      <c r="F393" s="2">
        <v>550</v>
      </c>
      <c r="G393" s="2" t="s">
        <v>743</v>
      </c>
      <c r="H393" s="2">
        <v>3</v>
      </c>
      <c r="I393" s="2" t="s">
        <v>652</v>
      </c>
      <c r="J393" s="2">
        <v>0</v>
      </c>
      <c r="K393" s="2">
        <v>0</v>
      </c>
      <c r="L393" s="2">
        <v>0</v>
      </c>
      <c r="M393" s="2">
        <v>0</v>
      </c>
      <c r="N393" s="2">
        <v>0</v>
      </c>
      <c r="O393" s="2">
        <v>0</v>
      </c>
      <c r="P393" s="2">
        <v>0</v>
      </c>
      <c r="Q393" s="2">
        <v>0</v>
      </c>
      <c r="R393" s="2">
        <v>0</v>
      </c>
      <c r="S393" s="2">
        <v>0</v>
      </c>
      <c r="T393" s="2">
        <v>0</v>
      </c>
      <c r="U393" s="2">
        <v>0</v>
      </c>
      <c r="V393" s="2">
        <v>0</v>
      </c>
    </row>
    <row r="394" spans="1:22" ht="13.5">
      <c r="A394" s="2">
        <v>393</v>
      </c>
      <c r="B394" s="2">
        <v>0</v>
      </c>
      <c r="D394" s="2">
        <v>0</v>
      </c>
      <c r="F394" s="2">
        <v>560</v>
      </c>
      <c r="G394" s="2" t="s">
        <v>744</v>
      </c>
      <c r="H394" s="2">
        <v>1</v>
      </c>
      <c r="I394" s="2" t="s">
        <v>650</v>
      </c>
      <c r="J394" s="2">
        <v>26</v>
      </c>
      <c r="K394" s="2">
        <v>0</v>
      </c>
      <c r="L394" s="2">
        <v>0</v>
      </c>
      <c r="M394" s="2">
        <v>26</v>
      </c>
      <c r="N394" s="2">
        <v>36</v>
      </c>
      <c r="O394" s="2">
        <v>0</v>
      </c>
      <c r="P394" s="2">
        <v>36</v>
      </c>
      <c r="Q394" s="2">
        <v>35</v>
      </c>
      <c r="R394" s="2">
        <v>0</v>
      </c>
      <c r="S394" s="2">
        <v>35</v>
      </c>
      <c r="T394" s="2">
        <v>71</v>
      </c>
      <c r="U394" s="2">
        <v>0</v>
      </c>
      <c r="V394" s="2">
        <v>71</v>
      </c>
    </row>
    <row r="395" spans="1:22" ht="13.5">
      <c r="A395" s="2">
        <v>394</v>
      </c>
      <c r="B395" s="2">
        <v>0</v>
      </c>
      <c r="D395" s="2">
        <v>0</v>
      </c>
      <c r="F395" s="2">
        <v>560</v>
      </c>
      <c r="G395" s="2" t="s">
        <v>744</v>
      </c>
      <c r="H395" s="2">
        <v>2</v>
      </c>
      <c r="I395" s="2" t="s">
        <v>651</v>
      </c>
      <c r="J395" s="2">
        <v>37</v>
      </c>
      <c r="K395" s="2">
        <v>3</v>
      </c>
      <c r="L395" s="2">
        <v>0</v>
      </c>
      <c r="M395" s="2">
        <v>40</v>
      </c>
      <c r="N395" s="2">
        <v>59</v>
      </c>
      <c r="O395" s="2">
        <v>6</v>
      </c>
      <c r="P395" s="2">
        <v>65</v>
      </c>
      <c r="Q395" s="2">
        <v>60</v>
      </c>
      <c r="R395" s="2">
        <v>3</v>
      </c>
      <c r="S395" s="2">
        <v>63</v>
      </c>
      <c r="T395" s="2">
        <v>119</v>
      </c>
      <c r="U395" s="2">
        <v>9</v>
      </c>
      <c r="V395" s="2">
        <v>128</v>
      </c>
    </row>
    <row r="396" spans="1:22" ht="13.5">
      <c r="A396" s="2">
        <v>395</v>
      </c>
      <c r="B396" s="2">
        <v>0</v>
      </c>
      <c r="D396" s="2">
        <v>0</v>
      </c>
      <c r="F396" s="2">
        <v>560</v>
      </c>
      <c r="G396" s="2" t="s">
        <v>744</v>
      </c>
      <c r="H396" s="2">
        <v>3</v>
      </c>
      <c r="I396" s="2" t="s">
        <v>652</v>
      </c>
      <c r="J396" s="2">
        <v>18</v>
      </c>
      <c r="K396" s="2">
        <v>0</v>
      </c>
      <c r="L396" s="2">
        <v>0</v>
      </c>
      <c r="M396" s="2">
        <v>18</v>
      </c>
      <c r="N396" s="2">
        <v>23</v>
      </c>
      <c r="O396" s="2">
        <v>0</v>
      </c>
      <c r="P396" s="2">
        <v>23</v>
      </c>
      <c r="Q396" s="2">
        <v>24</v>
      </c>
      <c r="R396" s="2">
        <v>0</v>
      </c>
      <c r="S396" s="2">
        <v>24</v>
      </c>
      <c r="T396" s="2">
        <v>47</v>
      </c>
      <c r="U396" s="2">
        <v>0</v>
      </c>
      <c r="V396" s="2">
        <v>47</v>
      </c>
    </row>
    <row r="397" spans="1:22" ht="13.5">
      <c r="A397" s="2">
        <v>396</v>
      </c>
      <c r="B397" s="2">
        <v>0</v>
      </c>
      <c r="D397" s="2">
        <v>0</v>
      </c>
      <c r="F397" s="2">
        <v>560</v>
      </c>
      <c r="G397" s="2" t="s">
        <v>744</v>
      </c>
      <c r="H397" s="2">
        <v>4</v>
      </c>
      <c r="I397" s="2" t="s">
        <v>653</v>
      </c>
      <c r="J397" s="2">
        <v>24</v>
      </c>
      <c r="K397" s="2">
        <v>0</v>
      </c>
      <c r="L397" s="2">
        <v>1</v>
      </c>
      <c r="M397" s="2">
        <v>25</v>
      </c>
      <c r="N397" s="2">
        <v>27</v>
      </c>
      <c r="O397" s="2">
        <v>0</v>
      </c>
      <c r="P397" s="2">
        <v>27</v>
      </c>
      <c r="Q397" s="2">
        <v>33</v>
      </c>
      <c r="R397" s="2">
        <v>1</v>
      </c>
      <c r="S397" s="2">
        <v>34</v>
      </c>
      <c r="T397" s="2">
        <v>60</v>
      </c>
      <c r="U397" s="2">
        <v>1</v>
      </c>
      <c r="V397" s="2">
        <v>61</v>
      </c>
    </row>
    <row r="398" spans="1:22" ht="13.5">
      <c r="A398" s="2">
        <v>397</v>
      </c>
      <c r="B398" s="2">
        <v>0</v>
      </c>
      <c r="D398" s="2">
        <v>0</v>
      </c>
      <c r="F398" s="2">
        <v>560</v>
      </c>
      <c r="G398" s="2" t="s">
        <v>744</v>
      </c>
      <c r="H398" s="2">
        <v>5</v>
      </c>
      <c r="I398" s="2" t="s">
        <v>654</v>
      </c>
      <c r="J398" s="2">
        <v>11</v>
      </c>
      <c r="K398" s="2">
        <v>0</v>
      </c>
      <c r="L398" s="2">
        <v>0</v>
      </c>
      <c r="M398" s="2">
        <v>11</v>
      </c>
      <c r="N398" s="2">
        <v>14</v>
      </c>
      <c r="O398" s="2">
        <v>0</v>
      </c>
      <c r="P398" s="2">
        <v>14</v>
      </c>
      <c r="Q398" s="2">
        <v>20</v>
      </c>
      <c r="R398" s="2">
        <v>0</v>
      </c>
      <c r="S398" s="2">
        <v>20</v>
      </c>
      <c r="T398" s="2">
        <v>34</v>
      </c>
      <c r="U398" s="2">
        <v>0</v>
      </c>
      <c r="V398" s="2">
        <v>34</v>
      </c>
    </row>
    <row r="399" spans="1:22" ht="13.5">
      <c r="A399" s="2">
        <v>398</v>
      </c>
      <c r="B399" s="2">
        <v>0</v>
      </c>
      <c r="D399" s="2">
        <v>0</v>
      </c>
      <c r="F399" s="2">
        <v>565</v>
      </c>
      <c r="G399" s="2" t="s">
        <v>745</v>
      </c>
      <c r="H399" s="2">
        <v>1</v>
      </c>
      <c r="I399" s="2" t="s">
        <v>650</v>
      </c>
      <c r="J399" s="2">
        <v>25</v>
      </c>
      <c r="K399" s="2">
        <v>0</v>
      </c>
      <c r="L399" s="2">
        <v>0</v>
      </c>
      <c r="M399" s="2">
        <v>25</v>
      </c>
      <c r="N399" s="2">
        <v>35</v>
      </c>
      <c r="O399" s="2">
        <v>0</v>
      </c>
      <c r="P399" s="2">
        <v>35</v>
      </c>
      <c r="Q399" s="2">
        <v>35</v>
      </c>
      <c r="R399" s="2">
        <v>0</v>
      </c>
      <c r="S399" s="2">
        <v>35</v>
      </c>
      <c r="T399" s="2">
        <v>70</v>
      </c>
      <c r="U399" s="2">
        <v>0</v>
      </c>
      <c r="V399" s="2">
        <v>70</v>
      </c>
    </row>
    <row r="400" spans="1:22" ht="13.5">
      <c r="A400" s="2">
        <v>399</v>
      </c>
      <c r="B400" s="2">
        <v>0</v>
      </c>
      <c r="D400" s="2">
        <v>0</v>
      </c>
      <c r="F400" s="2">
        <v>565</v>
      </c>
      <c r="G400" s="2" t="s">
        <v>745</v>
      </c>
      <c r="H400" s="2">
        <v>2</v>
      </c>
      <c r="I400" s="2" t="s">
        <v>651</v>
      </c>
      <c r="J400" s="2">
        <v>51</v>
      </c>
      <c r="K400" s="2">
        <v>5</v>
      </c>
      <c r="L400" s="2">
        <v>1</v>
      </c>
      <c r="M400" s="2">
        <v>57</v>
      </c>
      <c r="N400" s="2">
        <v>76</v>
      </c>
      <c r="O400" s="2">
        <v>8</v>
      </c>
      <c r="P400" s="2">
        <v>84</v>
      </c>
      <c r="Q400" s="2">
        <v>82</v>
      </c>
      <c r="R400" s="2">
        <v>6</v>
      </c>
      <c r="S400" s="2">
        <v>88</v>
      </c>
      <c r="T400" s="2">
        <v>158</v>
      </c>
      <c r="U400" s="2">
        <v>14</v>
      </c>
      <c r="V400" s="2">
        <v>172</v>
      </c>
    </row>
    <row r="401" spans="1:22" ht="13.5">
      <c r="A401" s="2">
        <v>400</v>
      </c>
      <c r="B401" s="2">
        <v>0</v>
      </c>
      <c r="D401" s="2">
        <v>0</v>
      </c>
      <c r="F401" s="2">
        <v>565</v>
      </c>
      <c r="G401" s="2" t="s">
        <v>745</v>
      </c>
      <c r="H401" s="2">
        <v>3</v>
      </c>
      <c r="I401" s="2" t="s">
        <v>652</v>
      </c>
      <c r="J401" s="2">
        <v>43</v>
      </c>
      <c r="K401" s="2">
        <v>0</v>
      </c>
      <c r="L401" s="2">
        <v>1</v>
      </c>
      <c r="M401" s="2">
        <v>44</v>
      </c>
      <c r="N401" s="2">
        <v>49</v>
      </c>
      <c r="O401" s="2">
        <v>0</v>
      </c>
      <c r="P401" s="2">
        <v>49</v>
      </c>
      <c r="Q401" s="2">
        <v>53</v>
      </c>
      <c r="R401" s="2">
        <v>1</v>
      </c>
      <c r="S401" s="2">
        <v>54</v>
      </c>
      <c r="T401" s="2">
        <v>102</v>
      </c>
      <c r="U401" s="2">
        <v>1</v>
      </c>
      <c r="V401" s="2">
        <v>103</v>
      </c>
    </row>
    <row r="402" spans="1:22" ht="13.5">
      <c r="A402" s="2">
        <v>401</v>
      </c>
      <c r="B402" s="2">
        <v>0</v>
      </c>
      <c r="D402" s="2">
        <v>0</v>
      </c>
      <c r="F402" s="2">
        <v>565</v>
      </c>
      <c r="G402" s="2" t="s">
        <v>745</v>
      </c>
      <c r="H402" s="2">
        <v>4</v>
      </c>
      <c r="I402" s="2" t="s">
        <v>653</v>
      </c>
      <c r="J402" s="2">
        <v>45</v>
      </c>
      <c r="K402" s="2">
        <v>0</v>
      </c>
      <c r="L402" s="2">
        <v>0</v>
      </c>
      <c r="M402" s="2">
        <v>45</v>
      </c>
      <c r="N402" s="2">
        <v>53</v>
      </c>
      <c r="O402" s="2">
        <v>0</v>
      </c>
      <c r="P402" s="2">
        <v>53</v>
      </c>
      <c r="Q402" s="2">
        <v>53</v>
      </c>
      <c r="R402" s="2">
        <v>0</v>
      </c>
      <c r="S402" s="2">
        <v>53</v>
      </c>
      <c r="T402" s="2">
        <v>106</v>
      </c>
      <c r="U402" s="2">
        <v>0</v>
      </c>
      <c r="V402" s="2">
        <v>106</v>
      </c>
    </row>
    <row r="403" spans="1:22" ht="13.5">
      <c r="A403" s="2">
        <v>402</v>
      </c>
      <c r="B403" s="2">
        <v>0</v>
      </c>
      <c r="D403" s="2">
        <v>0</v>
      </c>
      <c r="F403" s="2">
        <v>570</v>
      </c>
      <c r="G403" s="2" t="s">
        <v>746</v>
      </c>
      <c r="H403" s="2">
        <v>1</v>
      </c>
      <c r="I403" s="2" t="s">
        <v>650</v>
      </c>
      <c r="J403" s="2">
        <v>49</v>
      </c>
      <c r="K403" s="2">
        <v>6</v>
      </c>
      <c r="L403" s="2">
        <v>0</v>
      </c>
      <c r="M403" s="2">
        <v>55</v>
      </c>
      <c r="N403" s="2">
        <v>61</v>
      </c>
      <c r="O403" s="2">
        <v>6</v>
      </c>
      <c r="P403" s="2">
        <v>67</v>
      </c>
      <c r="Q403" s="2">
        <v>61</v>
      </c>
      <c r="R403" s="2">
        <v>0</v>
      </c>
      <c r="S403" s="2">
        <v>61</v>
      </c>
      <c r="T403" s="2">
        <v>122</v>
      </c>
      <c r="U403" s="2">
        <v>6</v>
      </c>
      <c r="V403" s="2">
        <v>128</v>
      </c>
    </row>
    <row r="404" spans="1:22" ht="13.5">
      <c r="A404" s="2">
        <v>403</v>
      </c>
      <c r="B404" s="2">
        <v>0</v>
      </c>
      <c r="D404" s="2">
        <v>0</v>
      </c>
      <c r="F404" s="2">
        <v>570</v>
      </c>
      <c r="G404" s="2" t="s">
        <v>746</v>
      </c>
      <c r="H404" s="2">
        <v>2</v>
      </c>
      <c r="I404" s="2" t="s">
        <v>651</v>
      </c>
      <c r="J404" s="2">
        <v>73</v>
      </c>
      <c r="K404" s="2">
        <v>11</v>
      </c>
      <c r="L404" s="2">
        <v>2</v>
      </c>
      <c r="M404" s="2">
        <v>86</v>
      </c>
      <c r="N404" s="2">
        <v>92</v>
      </c>
      <c r="O404" s="2">
        <v>12</v>
      </c>
      <c r="P404" s="2">
        <v>104</v>
      </c>
      <c r="Q404" s="2">
        <v>92</v>
      </c>
      <c r="R404" s="2">
        <v>14</v>
      </c>
      <c r="S404" s="2">
        <v>106</v>
      </c>
      <c r="T404" s="2">
        <v>184</v>
      </c>
      <c r="U404" s="2">
        <v>26</v>
      </c>
      <c r="V404" s="2">
        <v>210</v>
      </c>
    </row>
    <row r="405" spans="1:22" ht="13.5">
      <c r="A405" s="2">
        <v>404</v>
      </c>
      <c r="B405" s="2">
        <v>0</v>
      </c>
      <c r="D405" s="2">
        <v>0</v>
      </c>
      <c r="F405" s="2">
        <v>570</v>
      </c>
      <c r="G405" s="2" t="s">
        <v>746</v>
      </c>
      <c r="H405" s="2">
        <v>3</v>
      </c>
      <c r="I405" s="2" t="s">
        <v>652</v>
      </c>
      <c r="J405" s="2">
        <v>59</v>
      </c>
      <c r="K405" s="2">
        <v>4</v>
      </c>
      <c r="L405" s="2">
        <v>1</v>
      </c>
      <c r="M405" s="2">
        <v>64</v>
      </c>
      <c r="N405" s="2">
        <v>84</v>
      </c>
      <c r="O405" s="2">
        <v>4</v>
      </c>
      <c r="P405" s="2">
        <v>88</v>
      </c>
      <c r="Q405" s="2">
        <v>85</v>
      </c>
      <c r="R405" s="2">
        <v>7</v>
      </c>
      <c r="S405" s="2">
        <v>92</v>
      </c>
      <c r="T405" s="2">
        <v>169</v>
      </c>
      <c r="U405" s="2">
        <v>11</v>
      </c>
      <c r="V405" s="2">
        <v>180</v>
      </c>
    </row>
    <row r="406" spans="1:22" ht="13.5">
      <c r="A406" s="2">
        <v>405</v>
      </c>
      <c r="B406" s="2">
        <v>0</v>
      </c>
      <c r="D406" s="2">
        <v>0</v>
      </c>
      <c r="F406" s="2">
        <v>570</v>
      </c>
      <c r="G406" s="2" t="s">
        <v>746</v>
      </c>
      <c r="H406" s="2">
        <v>4</v>
      </c>
      <c r="I406" s="2" t="s">
        <v>653</v>
      </c>
      <c r="J406" s="2">
        <v>50</v>
      </c>
      <c r="K406" s="2">
        <v>58</v>
      </c>
      <c r="L406" s="2">
        <v>5</v>
      </c>
      <c r="M406" s="2">
        <v>113</v>
      </c>
      <c r="N406" s="2">
        <v>61</v>
      </c>
      <c r="O406" s="2">
        <v>62</v>
      </c>
      <c r="P406" s="2">
        <v>123</v>
      </c>
      <c r="Q406" s="2">
        <v>56</v>
      </c>
      <c r="R406" s="2">
        <v>37</v>
      </c>
      <c r="S406" s="2">
        <v>93</v>
      </c>
      <c r="T406" s="2">
        <v>117</v>
      </c>
      <c r="U406" s="2">
        <v>99</v>
      </c>
      <c r="V406" s="2">
        <v>216</v>
      </c>
    </row>
    <row r="407" spans="1:22" ht="13.5">
      <c r="A407" s="2">
        <v>406</v>
      </c>
      <c r="B407" s="2">
        <v>0</v>
      </c>
      <c r="D407" s="2">
        <v>0</v>
      </c>
      <c r="F407" s="2">
        <v>570</v>
      </c>
      <c r="G407" s="2" t="s">
        <v>746</v>
      </c>
      <c r="H407" s="2">
        <v>5</v>
      </c>
      <c r="I407" s="2" t="s">
        <v>654</v>
      </c>
      <c r="J407" s="2">
        <v>23</v>
      </c>
      <c r="K407" s="2">
        <v>7</v>
      </c>
      <c r="L407" s="2">
        <v>0</v>
      </c>
      <c r="M407" s="2">
        <v>30</v>
      </c>
      <c r="N407" s="2">
        <v>31</v>
      </c>
      <c r="O407" s="2">
        <v>7</v>
      </c>
      <c r="P407" s="2">
        <v>38</v>
      </c>
      <c r="Q407" s="2">
        <v>27</v>
      </c>
      <c r="R407" s="2">
        <v>0</v>
      </c>
      <c r="S407" s="2">
        <v>27</v>
      </c>
      <c r="T407" s="2">
        <v>58</v>
      </c>
      <c r="U407" s="2">
        <v>7</v>
      </c>
      <c r="V407" s="2">
        <v>65</v>
      </c>
    </row>
    <row r="408" spans="1:22" ht="13.5">
      <c r="A408" s="2">
        <v>407</v>
      </c>
      <c r="B408" s="2">
        <v>0</v>
      </c>
      <c r="D408" s="2">
        <v>0</v>
      </c>
      <c r="F408" s="2">
        <v>570</v>
      </c>
      <c r="G408" s="2" t="s">
        <v>746</v>
      </c>
      <c r="H408" s="2">
        <v>6</v>
      </c>
      <c r="I408" s="2" t="s">
        <v>661</v>
      </c>
      <c r="J408" s="2">
        <v>37</v>
      </c>
      <c r="K408" s="2">
        <v>5</v>
      </c>
      <c r="L408" s="2">
        <v>0</v>
      </c>
      <c r="M408" s="2">
        <v>42</v>
      </c>
      <c r="N408" s="2">
        <v>44</v>
      </c>
      <c r="O408" s="2">
        <v>3</v>
      </c>
      <c r="P408" s="2">
        <v>47</v>
      </c>
      <c r="Q408" s="2">
        <v>50</v>
      </c>
      <c r="R408" s="2">
        <v>3</v>
      </c>
      <c r="S408" s="2">
        <v>53</v>
      </c>
      <c r="T408" s="2">
        <v>94</v>
      </c>
      <c r="U408" s="2">
        <v>6</v>
      </c>
      <c r="V408" s="2">
        <v>100</v>
      </c>
    </row>
    <row r="409" spans="1:22" ht="13.5">
      <c r="A409" s="2">
        <v>408</v>
      </c>
      <c r="B409" s="2">
        <v>0</v>
      </c>
      <c r="D409" s="2">
        <v>0</v>
      </c>
      <c r="F409" s="2">
        <v>570</v>
      </c>
      <c r="G409" s="2" t="s">
        <v>746</v>
      </c>
      <c r="H409" s="2">
        <v>7</v>
      </c>
      <c r="I409" s="2" t="s">
        <v>668</v>
      </c>
      <c r="J409" s="2">
        <v>22</v>
      </c>
      <c r="K409" s="2">
        <v>0</v>
      </c>
      <c r="L409" s="2">
        <v>1</v>
      </c>
      <c r="M409" s="2">
        <v>23</v>
      </c>
      <c r="N409" s="2">
        <v>24</v>
      </c>
      <c r="O409" s="2">
        <v>1</v>
      </c>
      <c r="P409" s="2">
        <v>25</v>
      </c>
      <c r="Q409" s="2">
        <v>38</v>
      </c>
      <c r="R409" s="2">
        <v>0</v>
      </c>
      <c r="S409" s="2">
        <v>38</v>
      </c>
      <c r="T409" s="2">
        <v>62</v>
      </c>
      <c r="U409" s="2">
        <v>1</v>
      </c>
      <c r="V409" s="2">
        <v>63</v>
      </c>
    </row>
    <row r="410" spans="1:22" ht="13.5">
      <c r="A410" s="2">
        <v>409</v>
      </c>
      <c r="B410" s="2">
        <v>0</v>
      </c>
      <c r="D410" s="2">
        <v>0</v>
      </c>
      <c r="F410" s="2">
        <v>580</v>
      </c>
      <c r="G410" s="2" t="s">
        <v>747</v>
      </c>
      <c r="H410" s="2">
        <v>1</v>
      </c>
      <c r="I410" s="2" t="s">
        <v>650</v>
      </c>
      <c r="J410" s="2">
        <v>9</v>
      </c>
      <c r="K410" s="2">
        <v>1</v>
      </c>
      <c r="L410" s="2">
        <v>0</v>
      </c>
      <c r="M410" s="2">
        <v>10</v>
      </c>
      <c r="N410" s="2">
        <v>9</v>
      </c>
      <c r="O410" s="2">
        <v>2</v>
      </c>
      <c r="P410" s="2">
        <v>11</v>
      </c>
      <c r="Q410" s="2">
        <v>4</v>
      </c>
      <c r="R410" s="2">
        <v>4</v>
      </c>
      <c r="S410" s="2">
        <v>8</v>
      </c>
      <c r="T410" s="2">
        <v>13</v>
      </c>
      <c r="U410" s="2">
        <v>6</v>
      </c>
      <c r="V410" s="2">
        <v>19</v>
      </c>
    </row>
    <row r="411" spans="1:22" ht="13.5">
      <c r="A411" s="2">
        <v>410</v>
      </c>
      <c r="B411" s="2">
        <v>0</v>
      </c>
      <c r="D411" s="2">
        <v>0</v>
      </c>
      <c r="F411" s="2">
        <v>580</v>
      </c>
      <c r="G411" s="2" t="s">
        <v>747</v>
      </c>
      <c r="H411" s="2">
        <v>2</v>
      </c>
      <c r="I411" s="2" t="s">
        <v>651</v>
      </c>
      <c r="J411" s="2">
        <v>0</v>
      </c>
      <c r="K411" s="2">
        <v>0</v>
      </c>
      <c r="L411" s="2">
        <v>0</v>
      </c>
      <c r="M411" s="2">
        <v>0</v>
      </c>
      <c r="N411" s="2">
        <v>0</v>
      </c>
      <c r="O411" s="2">
        <v>0</v>
      </c>
      <c r="P411" s="2">
        <v>0</v>
      </c>
      <c r="Q411" s="2">
        <v>0</v>
      </c>
      <c r="R411" s="2">
        <v>0</v>
      </c>
      <c r="S411" s="2">
        <v>0</v>
      </c>
      <c r="T411" s="2">
        <v>0</v>
      </c>
      <c r="U411" s="2">
        <v>0</v>
      </c>
      <c r="V411" s="2">
        <v>0</v>
      </c>
    </row>
    <row r="412" spans="1:22" ht="13.5">
      <c r="A412" s="2">
        <v>411</v>
      </c>
      <c r="B412" s="2">
        <v>0</v>
      </c>
      <c r="D412" s="2">
        <v>0</v>
      </c>
      <c r="F412" s="2">
        <v>580</v>
      </c>
      <c r="G412" s="2" t="s">
        <v>747</v>
      </c>
      <c r="H412" s="2">
        <v>3</v>
      </c>
      <c r="I412" s="2" t="s">
        <v>652</v>
      </c>
      <c r="J412" s="2">
        <v>0</v>
      </c>
      <c r="K412" s="2">
        <v>0</v>
      </c>
      <c r="L412" s="2">
        <v>0</v>
      </c>
      <c r="M412" s="2">
        <v>0</v>
      </c>
      <c r="N412" s="2">
        <v>0</v>
      </c>
      <c r="O412" s="2">
        <v>0</v>
      </c>
      <c r="P412" s="2">
        <v>0</v>
      </c>
      <c r="Q412" s="2">
        <v>0</v>
      </c>
      <c r="R412" s="2">
        <v>0</v>
      </c>
      <c r="S412" s="2">
        <v>0</v>
      </c>
      <c r="T412" s="2">
        <v>0</v>
      </c>
      <c r="U412" s="2">
        <v>0</v>
      </c>
      <c r="V412" s="2">
        <v>0</v>
      </c>
    </row>
    <row r="413" spans="1:22" ht="13.5">
      <c r="A413" s="2">
        <v>412</v>
      </c>
      <c r="B413" s="2">
        <v>0</v>
      </c>
      <c r="D413" s="2">
        <v>0</v>
      </c>
      <c r="F413" s="2">
        <v>580</v>
      </c>
      <c r="G413" s="2" t="s">
        <v>747</v>
      </c>
      <c r="H413" s="2">
        <v>4</v>
      </c>
      <c r="I413" s="2" t="s">
        <v>653</v>
      </c>
      <c r="J413" s="2">
        <v>1</v>
      </c>
      <c r="K413" s="2">
        <v>0</v>
      </c>
      <c r="L413" s="2">
        <v>0</v>
      </c>
      <c r="M413" s="2">
        <v>1</v>
      </c>
      <c r="N413" s="2">
        <v>1</v>
      </c>
      <c r="O413" s="2">
        <v>0</v>
      </c>
      <c r="P413" s="2">
        <v>1</v>
      </c>
      <c r="Q413" s="2">
        <v>0</v>
      </c>
      <c r="R413" s="2">
        <v>0</v>
      </c>
      <c r="S413" s="2">
        <v>0</v>
      </c>
      <c r="T413" s="2">
        <v>1</v>
      </c>
      <c r="U413" s="2">
        <v>0</v>
      </c>
      <c r="V413" s="2">
        <v>1</v>
      </c>
    </row>
    <row r="414" spans="1:22" ht="13.5">
      <c r="A414" s="2">
        <v>413</v>
      </c>
      <c r="B414" s="2">
        <v>0</v>
      </c>
      <c r="D414" s="2">
        <v>0</v>
      </c>
      <c r="F414" s="2">
        <v>580</v>
      </c>
      <c r="G414" s="2" t="s">
        <v>747</v>
      </c>
      <c r="H414" s="2">
        <v>5</v>
      </c>
      <c r="I414" s="2" t="s">
        <v>654</v>
      </c>
      <c r="J414" s="2">
        <v>25</v>
      </c>
      <c r="K414" s="2">
        <v>0</v>
      </c>
      <c r="L414" s="2">
        <v>0</v>
      </c>
      <c r="M414" s="2">
        <v>25</v>
      </c>
      <c r="N414" s="2">
        <v>39</v>
      </c>
      <c r="O414" s="2">
        <v>0</v>
      </c>
      <c r="P414" s="2">
        <v>39</v>
      </c>
      <c r="Q414" s="2">
        <v>37</v>
      </c>
      <c r="R414" s="2">
        <v>0</v>
      </c>
      <c r="S414" s="2">
        <v>37</v>
      </c>
      <c r="T414" s="2">
        <v>76</v>
      </c>
      <c r="U414" s="2">
        <v>0</v>
      </c>
      <c r="V414" s="2">
        <v>76</v>
      </c>
    </row>
    <row r="415" spans="1:22" ht="13.5">
      <c r="A415" s="2">
        <v>414</v>
      </c>
      <c r="B415" s="2">
        <v>0</v>
      </c>
      <c r="D415" s="2">
        <v>0</v>
      </c>
      <c r="F415" s="2">
        <v>585</v>
      </c>
      <c r="G415" s="2" t="s">
        <v>748</v>
      </c>
      <c r="H415" s="2">
        <v>1</v>
      </c>
      <c r="I415" s="2" t="s">
        <v>650</v>
      </c>
      <c r="J415" s="2">
        <v>25</v>
      </c>
      <c r="K415" s="2">
        <v>5</v>
      </c>
      <c r="L415" s="2">
        <v>2</v>
      </c>
      <c r="M415" s="2">
        <v>32</v>
      </c>
      <c r="N415" s="2">
        <v>38</v>
      </c>
      <c r="O415" s="2">
        <v>10</v>
      </c>
      <c r="P415" s="2">
        <v>48</v>
      </c>
      <c r="Q415" s="2">
        <v>39</v>
      </c>
      <c r="R415" s="2">
        <v>8</v>
      </c>
      <c r="S415" s="2">
        <v>47</v>
      </c>
      <c r="T415" s="2">
        <v>77</v>
      </c>
      <c r="U415" s="2">
        <v>18</v>
      </c>
      <c r="V415" s="2">
        <v>95</v>
      </c>
    </row>
    <row r="416" spans="1:22" ht="13.5">
      <c r="A416" s="2">
        <v>415</v>
      </c>
      <c r="B416" s="2">
        <v>0</v>
      </c>
      <c r="D416" s="2">
        <v>0</v>
      </c>
      <c r="F416" s="2">
        <v>585</v>
      </c>
      <c r="G416" s="2" t="s">
        <v>748</v>
      </c>
      <c r="H416" s="2">
        <v>2</v>
      </c>
      <c r="I416" s="2" t="s">
        <v>651</v>
      </c>
      <c r="J416" s="2">
        <v>21</v>
      </c>
      <c r="K416" s="2">
        <v>0</v>
      </c>
      <c r="L416" s="2">
        <v>0</v>
      </c>
      <c r="M416" s="2">
        <v>21</v>
      </c>
      <c r="N416" s="2">
        <v>34</v>
      </c>
      <c r="O416" s="2">
        <v>0</v>
      </c>
      <c r="P416" s="2">
        <v>34</v>
      </c>
      <c r="Q416" s="2">
        <v>28</v>
      </c>
      <c r="R416" s="2">
        <v>0</v>
      </c>
      <c r="S416" s="2">
        <v>28</v>
      </c>
      <c r="T416" s="2">
        <v>62</v>
      </c>
      <c r="U416" s="2">
        <v>0</v>
      </c>
      <c r="V416" s="2">
        <v>62</v>
      </c>
    </row>
    <row r="417" spans="1:22" ht="13.5">
      <c r="A417" s="2">
        <v>416</v>
      </c>
      <c r="B417" s="2">
        <v>0</v>
      </c>
      <c r="D417" s="2">
        <v>0</v>
      </c>
      <c r="F417" s="2">
        <v>585</v>
      </c>
      <c r="G417" s="2" t="s">
        <v>748</v>
      </c>
      <c r="H417" s="2">
        <v>3</v>
      </c>
      <c r="I417" s="2" t="s">
        <v>652</v>
      </c>
      <c r="J417" s="2">
        <v>45</v>
      </c>
      <c r="K417" s="2">
        <v>1</v>
      </c>
      <c r="L417" s="2">
        <v>0</v>
      </c>
      <c r="M417" s="2">
        <v>46</v>
      </c>
      <c r="N417" s="2">
        <v>69</v>
      </c>
      <c r="O417" s="2">
        <v>2</v>
      </c>
      <c r="P417" s="2">
        <v>71</v>
      </c>
      <c r="Q417" s="2">
        <v>69</v>
      </c>
      <c r="R417" s="2">
        <v>2</v>
      </c>
      <c r="S417" s="2">
        <v>71</v>
      </c>
      <c r="T417" s="2">
        <v>138</v>
      </c>
      <c r="U417" s="2">
        <v>4</v>
      </c>
      <c r="V417" s="2">
        <v>142</v>
      </c>
    </row>
    <row r="418" spans="1:22" ht="13.5">
      <c r="A418" s="2">
        <v>417</v>
      </c>
      <c r="B418" s="2">
        <v>0</v>
      </c>
      <c r="D418" s="2">
        <v>0</v>
      </c>
      <c r="F418" s="2">
        <v>585</v>
      </c>
      <c r="G418" s="2" t="s">
        <v>748</v>
      </c>
      <c r="H418" s="2">
        <v>4</v>
      </c>
      <c r="I418" s="2" t="s">
        <v>653</v>
      </c>
      <c r="J418" s="2">
        <v>41</v>
      </c>
      <c r="K418" s="2">
        <v>0</v>
      </c>
      <c r="L418" s="2">
        <v>0</v>
      </c>
      <c r="M418" s="2">
        <v>41</v>
      </c>
      <c r="N418" s="2">
        <v>64</v>
      </c>
      <c r="O418" s="2">
        <v>0</v>
      </c>
      <c r="P418" s="2">
        <v>64</v>
      </c>
      <c r="Q418" s="2">
        <v>60</v>
      </c>
      <c r="R418" s="2">
        <v>0</v>
      </c>
      <c r="S418" s="2">
        <v>60</v>
      </c>
      <c r="T418" s="2">
        <v>124</v>
      </c>
      <c r="U418" s="2">
        <v>0</v>
      </c>
      <c r="V418" s="2">
        <v>124</v>
      </c>
    </row>
    <row r="419" spans="1:22" ht="13.5">
      <c r="A419" s="2">
        <v>418</v>
      </c>
      <c r="B419" s="2">
        <v>0</v>
      </c>
      <c r="D419" s="2">
        <v>0</v>
      </c>
      <c r="F419" s="2">
        <v>585</v>
      </c>
      <c r="G419" s="2" t="s">
        <v>748</v>
      </c>
      <c r="H419" s="2">
        <v>5</v>
      </c>
      <c r="I419" s="2" t="s">
        <v>654</v>
      </c>
      <c r="J419" s="2">
        <v>27</v>
      </c>
      <c r="K419" s="2">
        <v>0</v>
      </c>
      <c r="L419" s="2">
        <v>0</v>
      </c>
      <c r="M419" s="2">
        <v>27</v>
      </c>
      <c r="N419" s="2">
        <v>46</v>
      </c>
      <c r="O419" s="2">
        <v>0</v>
      </c>
      <c r="P419" s="2">
        <v>46</v>
      </c>
      <c r="Q419" s="2">
        <v>40</v>
      </c>
      <c r="R419" s="2">
        <v>0</v>
      </c>
      <c r="S419" s="2">
        <v>40</v>
      </c>
      <c r="T419" s="2">
        <v>86</v>
      </c>
      <c r="U419" s="2">
        <v>0</v>
      </c>
      <c r="V419" s="2">
        <v>86</v>
      </c>
    </row>
    <row r="420" spans="1:22" ht="13.5">
      <c r="A420" s="2">
        <v>419</v>
      </c>
      <c r="B420" s="2">
        <v>0</v>
      </c>
      <c r="D420" s="2">
        <v>0</v>
      </c>
      <c r="F420" s="2">
        <v>590</v>
      </c>
      <c r="G420" s="2" t="s">
        <v>749</v>
      </c>
      <c r="H420" s="2">
        <v>1</v>
      </c>
      <c r="I420" s="2" t="s">
        <v>650</v>
      </c>
      <c r="J420" s="2">
        <v>29</v>
      </c>
      <c r="K420" s="2">
        <v>5</v>
      </c>
      <c r="L420" s="2">
        <v>0</v>
      </c>
      <c r="M420" s="2">
        <v>34</v>
      </c>
      <c r="N420" s="2">
        <v>39</v>
      </c>
      <c r="O420" s="2">
        <v>5</v>
      </c>
      <c r="P420" s="2">
        <v>44</v>
      </c>
      <c r="Q420" s="2">
        <v>42</v>
      </c>
      <c r="R420" s="2">
        <v>0</v>
      </c>
      <c r="S420" s="2">
        <v>42</v>
      </c>
      <c r="T420" s="2">
        <v>81</v>
      </c>
      <c r="U420" s="2">
        <v>5</v>
      </c>
      <c r="V420" s="2">
        <v>86</v>
      </c>
    </row>
    <row r="421" spans="1:22" ht="13.5">
      <c r="A421" s="2">
        <v>420</v>
      </c>
      <c r="B421" s="2">
        <v>0</v>
      </c>
      <c r="D421" s="2">
        <v>0</v>
      </c>
      <c r="F421" s="2">
        <v>590</v>
      </c>
      <c r="G421" s="2" t="s">
        <v>749</v>
      </c>
      <c r="H421" s="2">
        <v>2</v>
      </c>
      <c r="I421" s="2" t="s">
        <v>651</v>
      </c>
      <c r="J421" s="2">
        <v>52</v>
      </c>
      <c r="K421" s="2">
        <v>0</v>
      </c>
      <c r="L421" s="2">
        <v>1</v>
      </c>
      <c r="M421" s="2">
        <v>53</v>
      </c>
      <c r="N421" s="2">
        <v>76</v>
      </c>
      <c r="O421" s="2">
        <v>0</v>
      </c>
      <c r="P421" s="2">
        <v>76</v>
      </c>
      <c r="Q421" s="2">
        <v>81</v>
      </c>
      <c r="R421" s="2">
        <v>1</v>
      </c>
      <c r="S421" s="2">
        <v>82</v>
      </c>
      <c r="T421" s="2">
        <v>157</v>
      </c>
      <c r="U421" s="2">
        <v>1</v>
      </c>
      <c r="V421" s="2">
        <v>158</v>
      </c>
    </row>
    <row r="422" spans="1:22" ht="13.5">
      <c r="A422" s="2">
        <v>421</v>
      </c>
      <c r="B422" s="2">
        <v>0</v>
      </c>
      <c r="D422" s="2">
        <v>0</v>
      </c>
      <c r="F422" s="2">
        <v>590</v>
      </c>
      <c r="G422" s="2" t="s">
        <v>749</v>
      </c>
      <c r="H422" s="2">
        <v>3</v>
      </c>
      <c r="I422" s="2" t="s">
        <v>652</v>
      </c>
      <c r="J422" s="2">
        <v>42</v>
      </c>
      <c r="K422" s="2">
        <v>7</v>
      </c>
      <c r="L422" s="2">
        <v>1</v>
      </c>
      <c r="M422" s="2">
        <v>50</v>
      </c>
      <c r="N422" s="2">
        <v>58</v>
      </c>
      <c r="O422" s="2">
        <v>0</v>
      </c>
      <c r="P422" s="2">
        <v>58</v>
      </c>
      <c r="Q422" s="2">
        <v>62</v>
      </c>
      <c r="R422" s="2">
        <v>8</v>
      </c>
      <c r="S422" s="2">
        <v>70</v>
      </c>
      <c r="T422" s="2">
        <v>120</v>
      </c>
      <c r="U422" s="2">
        <v>8</v>
      </c>
      <c r="V422" s="2">
        <v>128</v>
      </c>
    </row>
    <row r="423" spans="1:22" ht="13.5">
      <c r="A423" s="2">
        <v>422</v>
      </c>
      <c r="B423" s="2">
        <v>0</v>
      </c>
      <c r="D423" s="2">
        <v>0</v>
      </c>
      <c r="F423" s="2">
        <v>590</v>
      </c>
      <c r="G423" s="2" t="s">
        <v>749</v>
      </c>
      <c r="H423" s="2">
        <v>4</v>
      </c>
      <c r="I423" s="2" t="s">
        <v>653</v>
      </c>
      <c r="J423" s="2">
        <v>45</v>
      </c>
      <c r="K423" s="2">
        <v>1</v>
      </c>
      <c r="L423" s="2">
        <v>0</v>
      </c>
      <c r="M423" s="2">
        <v>46</v>
      </c>
      <c r="N423" s="2">
        <v>55</v>
      </c>
      <c r="O423" s="2">
        <v>1</v>
      </c>
      <c r="P423" s="2">
        <v>56</v>
      </c>
      <c r="Q423" s="2">
        <v>58</v>
      </c>
      <c r="R423" s="2">
        <v>1</v>
      </c>
      <c r="S423" s="2">
        <v>59</v>
      </c>
      <c r="T423" s="2">
        <v>113</v>
      </c>
      <c r="U423" s="2">
        <v>2</v>
      </c>
      <c r="V423" s="2">
        <v>115</v>
      </c>
    </row>
    <row r="424" spans="1:22" ht="13.5">
      <c r="A424" s="2">
        <v>423</v>
      </c>
      <c r="B424" s="2">
        <v>0</v>
      </c>
      <c r="D424" s="2">
        <v>0</v>
      </c>
      <c r="F424" s="2">
        <v>590</v>
      </c>
      <c r="G424" s="2" t="s">
        <v>749</v>
      </c>
      <c r="H424" s="2">
        <v>5</v>
      </c>
      <c r="I424" s="2" t="s">
        <v>654</v>
      </c>
      <c r="J424" s="2">
        <v>31</v>
      </c>
      <c r="K424" s="2">
        <v>0</v>
      </c>
      <c r="L424" s="2">
        <v>0</v>
      </c>
      <c r="M424" s="2">
        <v>31</v>
      </c>
      <c r="N424" s="2">
        <v>51</v>
      </c>
      <c r="O424" s="2">
        <v>0</v>
      </c>
      <c r="P424" s="2">
        <v>51</v>
      </c>
      <c r="Q424" s="2">
        <v>56</v>
      </c>
      <c r="R424" s="2">
        <v>0</v>
      </c>
      <c r="S424" s="2">
        <v>56</v>
      </c>
      <c r="T424" s="2">
        <v>107</v>
      </c>
      <c r="U424" s="2">
        <v>0</v>
      </c>
      <c r="V424" s="2">
        <v>107</v>
      </c>
    </row>
    <row r="425" spans="1:22" ht="13.5">
      <c r="A425" s="2">
        <v>424</v>
      </c>
      <c r="B425" s="2">
        <v>0</v>
      </c>
      <c r="D425" s="2">
        <v>0</v>
      </c>
      <c r="F425" s="2">
        <v>590</v>
      </c>
      <c r="G425" s="2" t="s">
        <v>749</v>
      </c>
      <c r="H425" s="2">
        <v>6</v>
      </c>
      <c r="I425" s="2" t="s">
        <v>661</v>
      </c>
      <c r="J425" s="2">
        <v>39</v>
      </c>
      <c r="K425" s="2">
        <v>0</v>
      </c>
      <c r="L425" s="2">
        <v>0</v>
      </c>
      <c r="M425" s="2">
        <v>39</v>
      </c>
      <c r="N425" s="2">
        <v>51</v>
      </c>
      <c r="O425" s="2">
        <v>0</v>
      </c>
      <c r="P425" s="2">
        <v>51</v>
      </c>
      <c r="Q425" s="2">
        <v>57</v>
      </c>
      <c r="R425" s="2">
        <v>0</v>
      </c>
      <c r="S425" s="2">
        <v>57</v>
      </c>
      <c r="T425" s="2">
        <v>108</v>
      </c>
      <c r="U425" s="2">
        <v>0</v>
      </c>
      <c r="V425" s="2">
        <v>108</v>
      </c>
    </row>
    <row r="426" spans="1:22" ht="13.5">
      <c r="A426" s="2">
        <v>425</v>
      </c>
      <c r="B426" s="2">
        <v>0</v>
      </c>
      <c r="D426" s="2">
        <v>0</v>
      </c>
      <c r="F426" s="2">
        <v>595</v>
      </c>
      <c r="G426" s="2" t="s">
        <v>750</v>
      </c>
      <c r="H426" s="2">
        <v>1</v>
      </c>
      <c r="I426" s="2" t="s">
        <v>650</v>
      </c>
      <c r="J426" s="2">
        <v>89</v>
      </c>
      <c r="K426" s="2">
        <v>14</v>
      </c>
      <c r="L426" s="2">
        <v>0</v>
      </c>
      <c r="M426" s="2">
        <v>103</v>
      </c>
      <c r="N426" s="2">
        <v>116</v>
      </c>
      <c r="O426" s="2">
        <v>9</v>
      </c>
      <c r="P426" s="2">
        <v>125</v>
      </c>
      <c r="Q426" s="2">
        <v>98</v>
      </c>
      <c r="R426" s="2">
        <v>17</v>
      </c>
      <c r="S426" s="2">
        <v>115</v>
      </c>
      <c r="T426" s="2">
        <v>214</v>
      </c>
      <c r="U426" s="2">
        <v>26</v>
      </c>
      <c r="V426" s="2">
        <v>240</v>
      </c>
    </row>
    <row r="427" spans="1:22" ht="13.5">
      <c r="A427" s="2">
        <v>426</v>
      </c>
      <c r="B427" s="2">
        <v>0</v>
      </c>
      <c r="D427" s="2">
        <v>0</v>
      </c>
      <c r="F427" s="2">
        <v>595</v>
      </c>
      <c r="G427" s="2" t="s">
        <v>750</v>
      </c>
      <c r="H427" s="2">
        <v>2</v>
      </c>
      <c r="I427" s="2" t="s">
        <v>651</v>
      </c>
      <c r="J427" s="2">
        <v>106</v>
      </c>
      <c r="K427" s="2">
        <v>5</v>
      </c>
      <c r="L427" s="2">
        <v>0</v>
      </c>
      <c r="M427" s="2">
        <v>111</v>
      </c>
      <c r="N427" s="2">
        <v>150</v>
      </c>
      <c r="O427" s="2">
        <v>6</v>
      </c>
      <c r="P427" s="2">
        <v>156</v>
      </c>
      <c r="Q427" s="2">
        <v>128</v>
      </c>
      <c r="R427" s="2">
        <v>8</v>
      </c>
      <c r="S427" s="2">
        <v>136</v>
      </c>
      <c r="T427" s="2">
        <v>278</v>
      </c>
      <c r="U427" s="2">
        <v>14</v>
      </c>
      <c r="V427" s="2">
        <v>292</v>
      </c>
    </row>
    <row r="428" spans="1:22" ht="13.5">
      <c r="A428" s="2">
        <v>427</v>
      </c>
      <c r="B428" s="2">
        <v>0</v>
      </c>
      <c r="D428" s="2">
        <v>0</v>
      </c>
      <c r="F428" s="2">
        <v>595</v>
      </c>
      <c r="G428" s="2" t="s">
        <v>750</v>
      </c>
      <c r="H428" s="2">
        <v>3</v>
      </c>
      <c r="I428" s="2" t="s">
        <v>652</v>
      </c>
      <c r="J428" s="2">
        <v>51</v>
      </c>
      <c r="K428" s="2">
        <v>0</v>
      </c>
      <c r="L428" s="2">
        <v>0</v>
      </c>
      <c r="M428" s="2">
        <v>51</v>
      </c>
      <c r="N428" s="2">
        <v>92</v>
      </c>
      <c r="O428" s="2">
        <v>0</v>
      </c>
      <c r="P428" s="2">
        <v>92</v>
      </c>
      <c r="Q428" s="2">
        <v>75</v>
      </c>
      <c r="R428" s="2">
        <v>0</v>
      </c>
      <c r="S428" s="2">
        <v>75</v>
      </c>
      <c r="T428" s="2">
        <v>167</v>
      </c>
      <c r="U428" s="2">
        <v>0</v>
      </c>
      <c r="V428" s="2">
        <v>167</v>
      </c>
    </row>
    <row r="429" spans="1:22" ht="13.5">
      <c r="A429" s="2">
        <v>428</v>
      </c>
      <c r="B429" s="2">
        <v>0</v>
      </c>
      <c r="D429" s="2">
        <v>0</v>
      </c>
      <c r="F429" s="2">
        <v>595</v>
      </c>
      <c r="G429" s="2" t="s">
        <v>750</v>
      </c>
      <c r="H429" s="2">
        <v>4</v>
      </c>
      <c r="I429" s="2" t="s">
        <v>653</v>
      </c>
      <c r="J429" s="2">
        <v>59</v>
      </c>
      <c r="K429" s="2">
        <v>2</v>
      </c>
      <c r="L429" s="2">
        <v>0</v>
      </c>
      <c r="M429" s="2">
        <v>61</v>
      </c>
      <c r="N429" s="2">
        <v>68</v>
      </c>
      <c r="O429" s="2">
        <v>1</v>
      </c>
      <c r="P429" s="2">
        <v>69</v>
      </c>
      <c r="Q429" s="2">
        <v>76</v>
      </c>
      <c r="R429" s="2">
        <v>2</v>
      </c>
      <c r="S429" s="2">
        <v>78</v>
      </c>
      <c r="T429" s="2">
        <v>144</v>
      </c>
      <c r="U429" s="2">
        <v>3</v>
      </c>
      <c r="V429" s="2">
        <v>147</v>
      </c>
    </row>
    <row r="430" spans="1:22" ht="13.5">
      <c r="A430" s="2">
        <v>429</v>
      </c>
      <c r="B430" s="2">
        <v>0</v>
      </c>
      <c r="D430" s="2">
        <v>0</v>
      </c>
      <c r="F430" s="2">
        <v>595</v>
      </c>
      <c r="G430" s="2" t="s">
        <v>750</v>
      </c>
      <c r="H430" s="2">
        <v>5</v>
      </c>
      <c r="I430" s="2" t="s">
        <v>654</v>
      </c>
      <c r="J430" s="2">
        <v>32</v>
      </c>
      <c r="K430" s="2">
        <v>2</v>
      </c>
      <c r="L430" s="2">
        <v>1</v>
      </c>
      <c r="M430" s="2">
        <v>35</v>
      </c>
      <c r="N430" s="2">
        <v>40</v>
      </c>
      <c r="O430" s="2">
        <v>3</v>
      </c>
      <c r="P430" s="2">
        <v>43</v>
      </c>
      <c r="Q430" s="2">
        <v>39</v>
      </c>
      <c r="R430" s="2">
        <v>7</v>
      </c>
      <c r="S430" s="2">
        <v>46</v>
      </c>
      <c r="T430" s="2">
        <v>79</v>
      </c>
      <c r="U430" s="2">
        <v>10</v>
      </c>
      <c r="V430" s="2">
        <v>89</v>
      </c>
    </row>
    <row r="431" spans="1:22" ht="13.5">
      <c r="A431" s="2">
        <v>430</v>
      </c>
      <c r="B431" s="2">
        <v>0</v>
      </c>
      <c r="D431" s="2">
        <v>0</v>
      </c>
      <c r="F431" s="2">
        <v>595</v>
      </c>
      <c r="G431" s="2" t="s">
        <v>750</v>
      </c>
      <c r="H431" s="2">
        <v>6</v>
      </c>
      <c r="I431" s="2" t="s">
        <v>661</v>
      </c>
      <c r="J431" s="2">
        <v>63</v>
      </c>
      <c r="K431" s="2">
        <v>6</v>
      </c>
      <c r="L431" s="2">
        <v>0</v>
      </c>
      <c r="M431" s="2">
        <v>69</v>
      </c>
      <c r="N431" s="2">
        <v>87</v>
      </c>
      <c r="O431" s="2">
        <v>6</v>
      </c>
      <c r="P431" s="2">
        <v>93</v>
      </c>
      <c r="Q431" s="2">
        <v>84</v>
      </c>
      <c r="R431" s="2">
        <v>8</v>
      </c>
      <c r="S431" s="2">
        <v>92</v>
      </c>
      <c r="T431" s="2">
        <v>171</v>
      </c>
      <c r="U431" s="2">
        <v>14</v>
      </c>
      <c r="V431" s="2">
        <v>185</v>
      </c>
    </row>
    <row r="432" spans="1:22" ht="13.5">
      <c r="A432" s="2">
        <v>431</v>
      </c>
      <c r="B432" s="2">
        <v>0</v>
      </c>
      <c r="D432" s="2">
        <v>0</v>
      </c>
      <c r="F432" s="2">
        <v>595</v>
      </c>
      <c r="G432" s="2" t="s">
        <v>750</v>
      </c>
      <c r="H432" s="2">
        <v>7</v>
      </c>
      <c r="I432" s="2" t="s">
        <v>668</v>
      </c>
      <c r="J432" s="2">
        <v>112</v>
      </c>
      <c r="K432" s="2">
        <v>8</v>
      </c>
      <c r="L432" s="2">
        <v>2</v>
      </c>
      <c r="M432" s="2">
        <v>122</v>
      </c>
      <c r="N432" s="2">
        <v>159</v>
      </c>
      <c r="O432" s="2">
        <v>5</v>
      </c>
      <c r="P432" s="2">
        <v>164</v>
      </c>
      <c r="Q432" s="2">
        <v>146</v>
      </c>
      <c r="R432" s="2">
        <v>8</v>
      </c>
      <c r="S432" s="2">
        <v>154</v>
      </c>
      <c r="T432" s="2">
        <v>305</v>
      </c>
      <c r="U432" s="2">
        <v>13</v>
      </c>
      <c r="V432" s="2">
        <v>318</v>
      </c>
    </row>
    <row r="433" spans="1:22" ht="13.5">
      <c r="A433" s="2">
        <v>432</v>
      </c>
      <c r="B433" s="2">
        <v>0</v>
      </c>
      <c r="D433" s="2">
        <v>0</v>
      </c>
      <c r="F433" s="2">
        <v>600</v>
      </c>
      <c r="G433" s="2" t="s">
        <v>751</v>
      </c>
      <c r="H433" s="2">
        <v>1</v>
      </c>
      <c r="I433" s="2" t="s">
        <v>650</v>
      </c>
      <c r="J433" s="2">
        <v>41</v>
      </c>
      <c r="K433" s="2">
        <v>0</v>
      </c>
      <c r="L433" s="2">
        <v>0</v>
      </c>
      <c r="M433" s="2">
        <v>41</v>
      </c>
      <c r="N433" s="2">
        <v>49</v>
      </c>
      <c r="O433" s="2">
        <v>0</v>
      </c>
      <c r="P433" s="2">
        <v>49</v>
      </c>
      <c r="Q433" s="2">
        <v>61</v>
      </c>
      <c r="R433" s="2">
        <v>0</v>
      </c>
      <c r="S433" s="2">
        <v>61</v>
      </c>
      <c r="T433" s="2">
        <v>110</v>
      </c>
      <c r="U433" s="2">
        <v>0</v>
      </c>
      <c r="V433" s="2">
        <v>110</v>
      </c>
    </row>
    <row r="434" spans="1:22" ht="13.5">
      <c r="A434" s="2">
        <v>433</v>
      </c>
      <c r="B434" s="2">
        <v>0</v>
      </c>
      <c r="D434" s="2">
        <v>0</v>
      </c>
      <c r="F434" s="2">
        <v>600</v>
      </c>
      <c r="G434" s="2" t="s">
        <v>751</v>
      </c>
      <c r="H434" s="2">
        <v>2</v>
      </c>
      <c r="I434" s="2" t="s">
        <v>651</v>
      </c>
      <c r="J434" s="2">
        <v>130</v>
      </c>
      <c r="K434" s="2">
        <v>33</v>
      </c>
      <c r="L434" s="2">
        <v>1</v>
      </c>
      <c r="M434" s="2">
        <v>164</v>
      </c>
      <c r="N434" s="2">
        <v>175</v>
      </c>
      <c r="O434" s="2">
        <v>41</v>
      </c>
      <c r="P434" s="2">
        <v>216</v>
      </c>
      <c r="Q434" s="2">
        <v>156</v>
      </c>
      <c r="R434" s="2">
        <v>28</v>
      </c>
      <c r="S434" s="2">
        <v>184</v>
      </c>
      <c r="T434" s="2">
        <v>331</v>
      </c>
      <c r="U434" s="2">
        <v>69</v>
      </c>
      <c r="V434" s="2">
        <v>400</v>
      </c>
    </row>
    <row r="435" spans="1:22" ht="13.5">
      <c r="A435" s="2">
        <v>434</v>
      </c>
      <c r="B435" s="2">
        <v>0</v>
      </c>
      <c r="D435" s="2">
        <v>0</v>
      </c>
      <c r="F435" s="2">
        <v>600</v>
      </c>
      <c r="G435" s="2" t="s">
        <v>751</v>
      </c>
      <c r="H435" s="2">
        <v>3</v>
      </c>
      <c r="I435" s="2" t="s">
        <v>652</v>
      </c>
      <c r="J435" s="2">
        <v>103</v>
      </c>
      <c r="K435" s="2">
        <v>11</v>
      </c>
      <c r="L435" s="2">
        <v>1</v>
      </c>
      <c r="M435" s="2">
        <v>115</v>
      </c>
      <c r="N435" s="2">
        <v>138</v>
      </c>
      <c r="O435" s="2">
        <v>14</v>
      </c>
      <c r="P435" s="2">
        <v>152</v>
      </c>
      <c r="Q435" s="2">
        <v>137</v>
      </c>
      <c r="R435" s="2">
        <v>16</v>
      </c>
      <c r="S435" s="2">
        <v>153</v>
      </c>
      <c r="T435" s="2">
        <v>275</v>
      </c>
      <c r="U435" s="2">
        <v>30</v>
      </c>
      <c r="V435" s="2">
        <v>305</v>
      </c>
    </row>
    <row r="436" spans="1:22" ht="13.5">
      <c r="A436" s="2">
        <v>435</v>
      </c>
      <c r="B436" s="2">
        <v>0</v>
      </c>
      <c r="D436" s="2">
        <v>0</v>
      </c>
      <c r="F436" s="2">
        <v>600</v>
      </c>
      <c r="G436" s="2" t="s">
        <v>751</v>
      </c>
      <c r="H436" s="2">
        <v>4</v>
      </c>
      <c r="I436" s="2" t="s">
        <v>653</v>
      </c>
      <c r="J436" s="2">
        <v>51</v>
      </c>
      <c r="K436" s="2">
        <v>16</v>
      </c>
      <c r="L436" s="2">
        <v>0</v>
      </c>
      <c r="M436" s="2">
        <v>67</v>
      </c>
      <c r="N436" s="2">
        <v>58</v>
      </c>
      <c r="O436" s="2">
        <v>15</v>
      </c>
      <c r="P436" s="2">
        <v>73</v>
      </c>
      <c r="Q436" s="2">
        <v>49</v>
      </c>
      <c r="R436" s="2">
        <v>13</v>
      </c>
      <c r="S436" s="2">
        <v>62</v>
      </c>
      <c r="T436" s="2">
        <v>107</v>
      </c>
      <c r="U436" s="2">
        <v>28</v>
      </c>
      <c r="V436" s="2">
        <v>135</v>
      </c>
    </row>
    <row r="437" spans="1:22" ht="13.5">
      <c r="A437" s="2">
        <v>436</v>
      </c>
      <c r="B437" s="2">
        <v>0</v>
      </c>
      <c r="D437" s="2">
        <v>0</v>
      </c>
      <c r="F437" s="2">
        <v>605</v>
      </c>
      <c r="G437" s="2" t="s">
        <v>752</v>
      </c>
      <c r="H437" s="2">
        <v>1</v>
      </c>
      <c r="I437" s="2" t="s">
        <v>650</v>
      </c>
      <c r="J437" s="2">
        <v>18</v>
      </c>
      <c r="K437" s="2">
        <v>0</v>
      </c>
      <c r="L437" s="2">
        <v>1</v>
      </c>
      <c r="M437" s="2">
        <v>19</v>
      </c>
      <c r="N437" s="2">
        <v>35</v>
      </c>
      <c r="O437" s="2">
        <v>0</v>
      </c>
      <c r="P437" s="2">
        <v>35</v>
      </c>
      <c r="Q437" s="2">
        <v>33</v>
      </c>
      <c r="R437" s="2">
        <v>2</v>
      </c>
      <c r="S437" s="2">
        <v>35</v>
      </c>
      <c r="T437" s="2">
        <v>68</v>
      </c>
      <c r="U437" s="2">
        <v>2</v>
      </c>
      <c r="V437" s="2">
        <v>70</v>
      </c>
    </row>
    <row r="438" spans="1:22" ht="13.5">
      <c r="A438" s="2">
        <v>437</v>
      </c>
      <c r="B438" s="2">
        <v>0</v>
      </c>
      <c r="D438" s="2">
        <v>0</v>
      </c>
      <c r="F438" s="2">
        <v>605</v>
      </c>
      <c r="G438" s="2" t="s">
        <v>752</v>
      </c>
      <c r="H438" s="2">
        <v>2</v>
      </c>
      <c r="I438" s="2" t="s">
        <v>651</v>
      </c>
      <c r="J438" s="2">
        <v>23</v>
      </c>
      <c r="K438" s="2">
        <v>0</v>
      </c>
      <c r="L438" s="2">
        <v>0</v>
      </c>
      <c r="M438" s="2">
        <v>23</v>
      </c>
      <c r="N438" s="2">
        <v>33</v>
      </c>
      <c r="O438" s="2">
        <v>0</v>
      </c>
      <c r="P438" s="2">
        <v>33</v>
      </c>
      <c r="Q438" s="2">
        <v>43</v>
      </c>
      <c r="R438" s="2">
        <v>0</v>
      </c>
      <c r="S438" s="2">
        <v>43</v>
      </c>
      <c r="T438" s="2">
        <v>76</v>
      </c>
      <c r="U438" s="2">
        <v>0</v>
      </c>
      <c r="V438" s="2">
        <v>76</v>
      </c>
    </row>
    <row r="439" spans="1:22" ht="13.5">
      <c r="A439" s="2">
        <v>438</v>
      </c>
      <c r="B439" s="2">
        <v>0</v>
      </c>
      <c r="D439" s="2">
        <v>0</v>
      </c>
      <c r="F439" s="2">
        <v>605</v>
      </c>
      <c r="G439" s="2" t="s">
        <v>752</v>
      </c>
      <c r="H439" s="2">
        <v>3</v>
      </c>
      <c r="I439" s="2" t="s">
        <v>652</v>
      </c>
      <c r="J439" s="2">
        <v>23</v>
      </c>
      <c r="K439" s="2">
        <v>0</v>
      </c>
      <c r="L439" s="2">
        <v>0</v>
      </c>
      <c r="M439" s="2">
        <v>23</v>
      </c>
      <c r="N439" s="2">
        <v>31</v>
      </c>
      <c r="O439" s="2">
        <v>0</v>
      </c>
      <c r="P439" s="2">
        <v>31</v>
      </c>
      <c r="Q439" s="2">
        <v>31</v>
      </c>
      <c r="R439" s="2">
        <v>0</v>
      </c>
      <c r="S439" s="2">
        <v>31</v>
      </c>
      <c r="T439" s="2">
        <v>62</v>
      </c>
      <c r="U439" s="2">
        <v>0</v>
      </c>
      <c r="V439" s="2">
        <v>62</v>
      </c>
    </row>
    <row r="440" spans="1:22" ht="13.5">
      <c r="A440" s="2">
        <v>439</v>
      </c>
      <c r="B440" s="2">
        <v>0</v>
      </c>
      <c r="D440" s="2">
        <v>0</v>
      </c>
      <c r="F440" s="2">
        <v>605</v>
      </c>
      <c r="G440" s="2" t="s">
        <v>752</v>
      </c>
      <c r="H440" s="2">
        <v>4</v>
      </c>
      <c r="I440" s="2" t="s">
        <v>653</v>
      </c>
      <c r="J440" s="2">
        <v>29</v>
      </c>
      <c r="K440" s="2">
        <v>0</v>
      </c>
      <c r="L440" s="2">
        <v>0</v>
      </c>
      <c r="M440" s="2">
        <v>29</v>
      </c>
      <c r="N440" s="2">
        <v>54</v>
      </c>
      <c r="O440" s="2">
        <v>0</v>
      </c>
      <c r="P440" s="2">
        <v>54</v>
      </c>
      <c r="Q440" s="2">
        <v>38</v>
      </c>
      <c r="R440" s="2">
        <v>0</v>
      </c>
      <c r="S440" s="2">
        <v>38</v>
      </c>
      <c r="T440" s="2">
        <v>92</v>
      </c>
      <c r="U440" s="2">
        <v>0</v>
      </c>
      <c r="V440" s="2">
        <v>92</v>
      </c>
    </row>
    <row r="441" spans="1:22" ht="13.5">
      <c r="A441" s="2">
        <v>440</v>
      </c>
      <c r="B441" s="2">
        <v>0</v>
      </c>
      <c r="D441" s="2">
        <v>0</v>
      </c>
      <c r="F441" s="2">
        <v>605</v>
      </c>
      <c r="G441" s="2" t="s">
        <v>752</v>
      </c>
      <c r="H441" s="2">
        <v>5</v>
      </c>
      <c r="I441" s="2" t="s">
        <v>654</v>
      </c>
      <c r="J441" s="2">
        <v>76</v>
      </c>
      <c r="K441" s="2">
        <v>5</v>
      </c>
      <c r="L441" s="2">
        <v>1</v>
      </c>
      <c r="M441" s="2">
        <v>82</v>
      </c>
      <c r="N441" s="2">
        <v>83</v>
      </c>
      <c r="O441" s="2">
        <v>4</v>
      </c>
      <c r="P441" s="2">
        <v>87</v>
      </c>
      <c r="Q441" s="2">
        <v>84</v>
      </c>
      <c r="R441" s="2">
        <v>2</v>
      </c>
      <c r="S441" s="2">
        <v>86</v>
      </c>
      <c r="T441" s="2">
        <v>167</v>
      </c>
      <c r="U441" s="2">
        <v>6</v>
      </c>
      <c r="V441" s="2">
        <v>173</v>
      </c>
    </row>
    <row r="442" spans="1:22" ht="13.5">
      <c r="A442" s="2">
        <v>441</v>
      </c>
      <c r="B442" s="2">
        <v>0</v>
      </c>
      <c r="D442" s="2">
        <v>0</v>
      </c>
      <c r="F442" s="2">
        <v>610</v>
      </c>
      <c r="G442" s="2" t="s">
        <v>753</v>
      </c>
      <c r="H442" s="2">
        <v>1</v>
      </c>
      <c r="I442" s="2" t="s">
        <v>650</v>
      </c>
      <c r="J442" s="2">
        <v>0</v>
      </c>
      <c r="K442" s="2">
        <v>0</v>
      </c>
      <c r="L442" s="2">
        <v>0</v>
      </c>
      <c r="M442" s="2">
        <v>0</v>
      </c>
      <c r="N442" s="2">
        <v>0</v>
      </c>
      <c r="O442" s="2">
        <v>0</v>
      </c>
      <c r="P442" s="2">
        <v>0</v>
      </c>
      <c r="Q442" s="2">
        <v>0</v>
      </c>
      <c r="R442" s="2">
        <v>0</v>
      </c>
      <c r="S442" s="2">
        <v>0</v>
      </c>
      <c r="T442" s="2">
        <v>0</v>
      </c>
      <c r="U442" s="2">
        <v>0</v>
      </c>
      <c r="V442" s="2">
        <v>0</v>
      </c>
    </row>
    <row r="443" spans="1:22" ht="13.5">
      <c r="A443" s="2">
        <v>442</v>
      </c>
      <c r="B443" s="2">
        <v>0</v>
      </c>
      <c r="D443" s="2">
        <v>0</v>
      </c>
      <c r="F443" s="2">
        <v>610</v>
      </c>
      <c r="G443" s="2" t="s">
        <v>753</v>
      </c>
      <c r="H443" s="2">
        <v>2</v>
      </c>
      <c r="I443" s="2" t="s">
        <v>651</v>
      </c>
      <c r="J443" s="2">
        <v>0</v>
      </c>
      <c r="K443" s="2">
        <v>0</v>
      </c>
      <c r="L443" s="2">
        <v>0</v>
      </c>
      <c r="M443" s="2">
        <v>0</v>
      </c>
      <c r="N443" s="2">
        <v>0</v>
      </c>
      <c r="O443" s="2">
        <v>0</v>
      </c>
      <c r="P443" s="2">
        <v>0</v>
      </c>
      <c r="Q443" s="2">
        <v>0</v>
      </c>
      <c r="R443" s="2">
        <v>0</v>
      </c>
      <c r="S443" s="2">
        <v>0</v>
      </c>
      <c r="T443" s="2">
        <v>0</v>
      </c>
      <c r="U443" s="2">
        <v>0</v>
      </c>
      <c r="V443" s="2">
        <v>0</v>
      </c>
    </row>
    <row r="444" spans="1:22" ht="13.5">
      <c r="A444" s="2">
        <v>443</v>
      </c>
      <c r="B444" s="2">
        <v>0</v>
      </c>
      <c r="D444" s="2">
        <v>0</v>
      </c>
      <c r="F444" s="2">
        <v>610</v>
      </c>
      <c r="G444" s="2" t="s">
        <v>753</v>
      </c>
      <c r="H444" s="2">
        <v>3</v>
      </c>
      <c r="I444" s="2" t="s">
        <v>652</v>
      </c>
      <c r="J444" s="2">
        <v>1</v>
      </c>
      <c r="K444" s="2">
        <v>0</v>
      </c>
      <c r="L444" s="2">
        <v>0</v>
      </c>
      <c r="M444" s="2">
        <v>1</v>
      </c>
      <c r="N444" s="2">
        <v>1</v>
      </c>
      <c r="O444" s="2">
        <v>0</v>
      </c>
      <c r="P444" s="2">
        <v>1</v>
      </c>
      <c r="Q444" s="2">
        <v>1</v>
      </c>
      <c r="R444" s="2">
        <v>0</v>
      </c>
      <c r="S444" s="2">
        <v>1</v>
      </c>
      <c r="T444" s="2">
        <v>2</v>
      </c>
      <c r="U444" s="2">
        <v>0</v>
      </c>
      <c r="V444" s="2">
        <v>2</v>
      </c>
    </row>
    <row r="445" spans="1:22" ht="13.5">
      <c r="A445" s="2">
        <v>444</v>
      </c>
      <c r="B445" s="2">
        <v>0</v>
      </c>
      <c r="D445" s="2">
        <v>0</v>
      </c>
      <c r="F445" s="2">
        <v>610</v>
      </c>
      <c r="G445" s="2" t="s">
        <v>753</v>
      </c>
      <c r="H445" s="2">
        <v>4</v>
      </c>
      <c r="I445" s="2" t="s">
        <v>653</v>
      </c>
      <c r="J445" s="2">
        <v>0</v>
      </c>
      <c r="K445" s="2">
        <v>0</v>
      </c>
      <c r="L445" s="2">
        <v>0</v>
      </c>
      <c r="M445" s="2">
        <v>0</v>
      </c>
      <c r="N445" s="2">
        <v>0</v>
      </c>
      <c r="O445" s="2">
        <v>0</v>
      </c>
      <c r="P445" s="2">
        <v>0</v>
      </c>
      <c r="Q445" s="2">
        <v>0</v>
      </c>
      <c r="R445" s="2">
        <v>0</v>
      </c>
      <c r="S445" s="2">
        <v>0</v>
      </c>
      <c r="T445" s="2">
        <v>0</v>
      </c>
      <c r="U445" s="2">
        <v>0</v>
      </c>
      <c r="V445" s="2">
        <v>0</v>
      </c>
    </row>
    <row r="446" spans="1:22" ht="13.5">
      <c r="A446" s="2">
        <v>445</v>
      </c>
      <c r="B446" s="2">
        <v>0</v>
      </c>
      <c r="D446" s="2">
        <v>0</v>
      </c>
      <c r="F446" s="2">
        <v>615</v>
      </c>
      <c r="G446" s="2" t="s">
        <v>448</v>
      </c>
      <c r="H446" s="2">
        <v>0</v>
      </c>
      <c r="J446" s="2">
        <v>188</v>
      </c>
      <c r="K446" s="2">
        <v>12</v>
      </c>
      <c r="L446" s="2">
        <v>3</v>
      </c>
      <c r="M446" s="2">
        <v>203</v>
      </c>
      <c r="N446" s="2">
        <v>226</v>
      </c>
      <c r="O446" s="2">
        <v>11</v>
      </c>
      <c r="P446" s="2">
        <v>237</v>
      </c>
      <c r="Q446" s="2">
        <v>217</v>
      </c>
      <c r="R446" s="2">
        <v>14</v>
      </c>
      <c r="S446" s="2">
        <v>231</v>
      </c>
      <c r="T446" s="2">
        <v>443</v>
      </c>
      <c r="U446" s="2">
        <v>25</v>
      </c>
      <c r="V446" s="2">
        <v>468</v>
      </c>
    </row>
    <row r="447" spans="1:22" ht="13.5">
      <c r="A447" s="2">
        <v>446</v>
      </c>
      <c r="B447" s="2">
        <v>0</v>
      </c>
      <c r="D447" s="2">
        <v>0</v>
      </c>
      <c r="F447" s="2">
        <v>620</v>
      </c>
      <c r="G447" s="2" t="s">
        <v>754</v>
      </c>
      <c r="H447" s="2">
        <v>1</v>
      </c>
      <c r="I447" s="2" t="s">
        <v>650</v>
      </c>
      <c r="J447" s="2">
        <v>59</v>
      </c>
      <c r="K447" s="2">
        <v>0</v>
      </c>
      <c r="L447" s="2">
        <v>1</v>
      </c>
      <c r="M447" s="2">
        <v>60</v>
      </c>
      <c r="N447" s="2">
        <v>73</v>
      </c>
      <c r="O447" s="2">
        <v>0</v>
      </c>
      <c r="P447" s="2">
        <v>73</v>
      </c>
      <c r="Q447" s="2">
        <v>76</v>
      </c>
      <c r="R447" s="2">
        <v>1</v>
      </c>
      <c r="S447" s="2">
        <v>77</v>
      </c>
      <c r="T447" s="2">
        <v>149</v>
      </c>
      <c r="U447" s="2">
        <v>1</v>
      </c>
      <c r="V447" s="2">
        <v>150</v>
      </c>
    </row>
    <row r="448" spans="1:22" ht="13.5">
      <c r="A448" s="2">
        <v>447</v>
      </c>
      <c r="B448" s="2">
        <v>0</v>
      </c>
      <c r="D448" s="2">
        <v>0</v>
      </c>
      <c r="F448" s="2">
        <v>620</v>
      </c>
      <c r="G448" s="2" t="s">
        <v>754</v>
      </c>
      <c r="H448" s="2">
        <v>2</v>
      </c>
      <c r="I448" s="2" t="s">
        <v>651</v>
      </c>
      <c r="J448" s="2">
        <v>42</v>
      </c>
      <c r="K448" s="2">
        <v>0</v>
      </c>
      <c r="L448" s="2">
        <v>1</v>
      </c>
      <c r="M448" s="2">
        <v>43</v>
      </c>
      <c r="N448" s="2">
        <v>48</v>
      </c>
      <c r="O448" s="2">
        <v>0</v>
      </c>
      <c r="P448" s="2">
        <v>48</v>
      </c>
      <c r="Q448" s="2">
        <v>54</v>
      </c>
      <c r="R448" s="2">
        <v>1</v>
      </c>
      <c r="S448" s="2">
        <v>55</v>
      </c>
      <c r="T448" s="2">
        <v>102</v>
      </c>
      <c r="U448" s="2">
        <v>1</v>
      </c>
      <c r="V448" s="2">
        <v>103</v>
      </c>
    </row>
    <row r="449" spans="1:22" ht="13.5">
      <c r="A449" s="2">
        <v>448</v>
      </c>
      <c r="B449" s="2">
        <v>0</v>
      </c>
      <c r="D449" s="2">
        <v>0</v>
      </c>
      <c r="F449" s="2">
        <v>620</v>
      </c>
      <c r="G449" s="2" t="s">
        <v>754</v>
      </c>
      <c r="H449" s="2">
        <v>3</v>
      </c>
      <c r="I449" s="2" t="s">
        <v>652</v>
      </c>
      <c r="J449" s="2">
        <v>75</v>
      </c>
      <c r="K449" s="2">
        <v>4</v>
      </c>
      <c r="L449" s="2">
        <v>0</v>
      </c>
      <c r="M449" s="2">
        <v>79</v>
      </c>
      <c r="N449" s="2">
        <v>105</v>
      </c>
      <c r="O449" s="2">
        <v>4</v>
      </c>
      <c r="P449" s="2">
        <v>109</v>
      </c>
      <c r="Q449" s="2">
        <v>103</v>
      </c>
      <c r="R449" s="2">
        <v>3</v>
      </c>
      <c r="S449" s="2">
        <v>106</v>
      </c>
      <c r="T449" s="2">
        <v>208</v>
      </c>
      <c r="U449" s="2">
        <v>7</v>
      </c>
      <c r="V449" s="2">
        <v>215</v>
      </c>
    </row>
    <row r="450" spans="1:22" ht="13.5">
      <c r="A450" s="2">
        <v>449</v>
      </c>
      <c r="B450" s="2">
        <v>0</v>
      </c>
      <c r="D450" s="2">
        <v>0</v>
      </c>
      <c r="F450" s="2">
        <v>620</v>
      </c>
      <c r="G450" s="2" t="s">
        <v>754</v>
      </c>
      <c r="H450" s="2">
        <v>4</v>
      </c>
      <c r="I450" s="2" t="s">
        <v>653</v>
      </c>
      <c r="J450" s="2">
        <v>60</v>
      </c>
      <c r="K450" s="2">
        <v>1</v>
      </c>
      <c r="L450" s="2">
        <v>2</v>
      </c>
      <c r="M450" s="2">
        <v>63</v>
      </c>
      <c r="N450" s="2">
        <v>74</v>
      </c>
      <c r="O450" s="2">
        <v>2</v>
      </c>
      <c r="P450" s="2">
        <v>76</v>
      </c>
      <c r="Q450" s="2">
        <v>74</v>
      </c>
      <c r="R450" s="2">
        <v>2</v>
      </c>
      <c r="S450" s="2">
        <v>76</v>
      </c>
      <c r="T450" s="2">
        <v>148</v>
      </c>
      <c r="U450" s="2">
        <v>4</v>
      </c>
      <c r="V450" s="2">
        <v>152</v>
      </c>
    </row>
    <row r="451" spans="1:22" ht="13.5">
      <c r="A451" s="2">
        <v>450</v>
      </c>
      <c r="B451" s="2">
        <v>0</v>
      </c>
      <c r="D451" s="2">
        <v>0</v>
      </c>
      <c r="F451" s="2">
        <v>625</v>
      </c>
      <c r="G451" s="2" t="s">
        <v>755</v>
      </c>
      <c r="H451" s="2">
        <v>1</v>
      </c>
      <c r="I451" s="2" t="s">
        <v>650</v>
      </c>
      <c r="J451" s="2">
        <v>47</v>
      </c>
      <c r="K451" s="2">
        <v>0</v>
      </c>
      <c r="L451" s="2">
        <v>1</v>
      </c>
      <c r="M451" s="2">
        <v>48</v>
      </c>
      <c r="N451" s="2">
        <v>66</v>
      </c>
      <c r="O451" s="2">
        <v>0</v>
      </c>
      <c r="P451" s="2">
        <v>66</v>
      </c>
      <c r="Q451" s="2">
        <v>57</v>
      </c>
      <c r="R451" s="2">
        <v>1</v>
      </c>
      <c r="S451" s="2">
        <v>58</v>
      </c>
      <c r="T451" s="2">
        <v>123</v>
      </c>
      <c r="U451" s="2">
        <v>1</v>
      </c>
      <c r="V451" s="2">
        <v>124</v>
      </c>
    </row>
    <row r="452" spans="1:22" ht="13.5">
      <c r="A452" s="2">
        <v>451</v>
      </c>
      <c r="B452" s="2">
        <v>0</v>
      </c>
      <c r="D452" s="2">
        <v>0</v>
      </c>
      <c r="F452" s="2">
        <v>625</v>
      </c>
      <c r="G452" s="2" t="s">
        <v>755</v>
      </c>
      <c r="H452" s="2">
        <v>2</v>
      </c>
      <c r="I452" s="2" t="s">
        <v>651</v>
      </c>
      <c r="J452" s="2">
        <v>52</v>
      </c>
      <c r="K452" s="2">
        <v>8</v>
      </c>
      <c r="L452" s="2">
        <v>2</v>
      </c>
      <c r="M452" s="2">
        <v>62</v>
      </c>
      <c r="N452" s="2">
        <v>75</v>
      </c>
      <c r="O452" s="2">
        <v>14</v>
      </c>
      <c r="P452" s="2">
        <v>89</v>
      </c>
      <c r="Q452" s="2">
        <v>66</v>
      </c>
      <c r="R452" s="2">
        <v>13</v>
      </c>
      <c r="S452" s="2">
        <v>79</v>
      </c>
      <c r="T452" s="2">
        <v>141</v>
      </c>
      <c r="U452" s="2">
        <v>27</v>
      </c>
      <c r="V452" s="2">
        <v>168</v>
      </c>
    </row>
    <row r="453" spans="1:22" ht="13.5">
      <c r="A453" s="2">
        <v>452</v>
      </c>
      <c r="B453" s="2">
        <v>0</v>
      </c>
      <c r="D453" s="2">
        <v>0</v>
      </c>
      <c r="F453" s="2">
        <v>625</v>
      </c>
      <c r="G453" s="2" t="s">
        <v>755</v>
      </c>
      <c r="H453" s="2">
        <v>3</v>
      </c>
      <c r="I453" s="2" t="s">
        <v>652</v>
      </c>
      <c r="J453" s="2">
        <v>71</v>
      </c>
      <c r="K453" s="2">
        <v>1</v>
      </c>
      <c r="L453" s="2">
        <v>0</v>
      </c>
      <c r="M453" s="2">
        <v>72</v>
      </c>
      <c r="N453" s="2">
        <v>92</v>
      </c>
      <c r="O453" s="2">
        <v>1</v>
      </c>
      <c r="P453" s="2">
        <v>93</v>
      </c>
      <c r="Q453" s="2">
        <v>86</v>
      </c>
      <c r="R453" s="2">
        <v>1</v>
      </c>
      <c r="S453" s="2">
        <v>87</v>
      </c>
      <c r="T453" s="2">
        <v>178</v>
      </c>
      <c r="U453" s="2">
        <v>2</v>
      </c>
      <c r="V453" s="2">
        <v>180</v>
      </c>
    </row>
    <row r="454" spans="1:22" ht="13.5">
      <c r="A454" s="2">
        <v>453</v>
      </c>
      <c r="B454" s="2">
        <v>0</v>
      </c>
      <c r="D454" s="2">
        <v>0</v>
      </c>
      <c r="F454" s="2">
        <v>625</v>
      </c>
      <c r="G454" s="2" t="s">
        <v>755</v>
      </c>
      <c r="H454" s="2">
        <v>4</v>
      </c>
      <c r="I454" s="2" t="s">
        <v>653</v>
      </c>
      <c r="J454" s="2">
        <v>45</v>
      </c>
      <c r="K454" s="2">
        <v>1</v>
      </c>
      <c r="L454" s="2">
        <v>0</v>
      </c>
      <c r="M454" s="2">
        <v>46</v>
      </c>
      <c r="N454" s="2">
        <v>72</v>
      </c>
      <c r="O454" s="2">
        <v>2</v>
      </c>
      <c r="P454" s="2">
        <v>74</v>
      </c>
      <c r="Q454" s="2">
        <v>71</v>
      </c>
      <c r="R454" s="2">
        <v>1</v>
      </c>
      <c r="S454" s="2">
        <v>72</v>
      </c>
      <c r="T454" s="2">
        <v>143</v>
      </c>
      <c r="U454" s="2">
        <v>3</v>
      </c>
      <c r="V454" s="2">
        <v>146</v>
      </c>
    </row>
    <row r="455" spans="1:22" ht="13.5">
      <c r="A455" s="2">
        <v>454</v>
      </c>
      <c r="B455" s="2">
        <v>0</v>
      </c>
      <c r="D455" s="2">
        <v>0</v>
      </c>
      <c r="F455" s="2">
        <v>635</v>
      </c>
      <c r="G455" s="2" t="s">
        <v>756</v>
      </c>
      <c r="H455" s="2">
        <v>1</v>
      </c>
      <c r="I455" s="2" t="s">
        <v>650</v>
      </c>
      <c r="J455" s="2">
        <v>32</v>
      </c>
      <c r="K455" s="2">
        <v>0</v>
      </c>
      <c r="L455" s="2">
        <v>0</v>
      </c>
      <c r="M455" s="2">
        <v>32</v>
      </c>
      <c r="N455" s="2">
        <v>46</v>
      </c>
      <c r="O455" s="2">
        <v>0</v>
      </c>
      <c r="P455" s="2">
        <v>46</v>
      </c>
      <c r="Q455" s="2">
        <v>38</v>
      </c>
      <c r="R455" s="2">
        <v>0</v>
      </c>
      <c r="S455" s="2">
        <v>38</v>
      </c>
      <c r="T455" s="2">
        <v>84</v>
      </c>
      <c r="U455" s="2">
        <v>0</v>
      </c>
      <c r="V455" s="2">
        <v>84</v>
      </c>
    </row>
    <row r="456" spans="1:22" ht="13.5">
      <c r="A456" s="2">
        <v>455</v>
      </c>
      <c r="B456" s="2">
        <v>0</v>
      </c>
      <c r="D456" s="2">
        <v>0</v>
      </c>
      <c r="F456" s="2">
        <v>635</v>
      </c>
      <c r="G456" s="2" t="s">
        <v>756</v>
      </c>
      <c r="H456" s="2">
        <v>2</v>
      </c>
      <c r="I456" s="2" t="s">
        <v>651</v>
      </c>
      <c r="J456" s="2">
        <v>60</v>
      </c>
      <c r="K456" s="2">
        <v>9</v>
      </c>
      <c r="L456" s="2">
        <v>0</v>
      </c>
      <c r="M456" s="2">
        <v>69</v>
      </c>
      <c r="N456" s="2">
        <v>62</v>
      </c>
      <c r="O456" s="2">
        <v>9</v>
      </c>
      <c r="P456" s="2">
        <v>71</v>
      </c>
      <c r="Q456" s="2">
        <v>70</v>
      </c>
      <c r="R456" s="2">
        <v>1</v>
      </c>
      <c r="S456" s="2">
        <v>71</v>
      </c>
      <c r="T456" s="2">
        <v>132</v>
      </c>
      <c r="U456" s="2">
        <v>10</v>
      </c>
      <c r="V456" s="2">
        <v>142</v>
      </c>
    </row>
    <row r="457" spans="1:22" ht="13.5">
      <c r="A457" s="2">
        <v>456</v>
      </c>
      <c r="B457" s="2">
        <v>0</v>
      </c>
      <c r="D457" s="2">
        <v>0</v>
      </c>
      <c r="F457" s="2">
        <v>635</v>
      </c>
      <c r="G457" s="2" t="s">
        <v>756</v>
      </c>
      <c r="H457" s="2">
        <v>3</v>
      </c>
      <c r="I457" s="2" t="s">
        <v>652</v>
      </c>
      <c r="J457" s="2">
        <v>32</v>
      </c>
      <c r="K457" s="2">
        <v>12</v>
      </c>
      <c r="L457" s="2">
        <v>0</v>
      </c>
      <c r="M457" s="2">
        <v>44</v>
      </c>
      <c r="N457" s="2">
        <v>53</v>
      </c>
      <c r="O457" s="2">
        <v>3</v>
      </c>
      <c r="P457" s="2">
        <v>56</v>
      </c>
      <c r="Q457" s="2">
        <v>45</v>
      </c>
      <c r="R457" s="2">
        <v>12</v>
      </c>
      <c r="S457" s="2">
        <v>57</v>
      </c>
      <c r="T457" s="2">
        <v>98</v>
      </c>
      <c r="U457" s="2">
        <v>15</v>
      </c>
      <c r="V457" s="2">
        <v>113</v>
      </c>
    </row>
    <row r="458" spans="1:22" ht="13.5">
      <c r="A458" s="2">
        <v>457</v>
      </c>
      <c r="B458" s="2">
        <v>0</v>
      </c>
      <c r="D458" s="2">
        <v>0</v>
      </c>
      <c r="F458" s="2">
        <v>635</v>
      </c>
      <c r="G458" s="2" t="s">
        <v>756</v>
      </c>
      <c r="H458" s="2">
        <v>4</v>
      </c>
      <c r="I458" s="2" t="s">
        <v>653</v>
      </c>
      <c r="J458" s="2">
        <v>51</v>
      </c>
      <c r="K458" s="2">
        <v>3</v>
      </c>
      <c r="L458" s="2">
        <v>0</v>
      </c>
      <c r="M458" s="2">
        <v>54</v>
      </c>
      <c r="N458" s="2">
        <v>72</v>
      </c>
      <c r="O458" s="2">
        <v>5</v>
      </c>
      <c r="P458" s="2">
        <v>77</v>
      </c>
      <c r="Q458" s="2">
        <v>84</v>
      </c>
      <c r="R458" s="2">
        <v>2</v>
      </c>
      <c r="S458" s="2">
        <v>86</v>
      </c>
      <c r="T458" s="2">
        <v>156</v>
      </c>
      <c r="U458" s="2">
        <v>7</v>
      </c>
      <c r="V458" s="2">
        <v>163</v>
      </c>
    </row>
    <row r="459" spans="1:22" ht="13.5">
      <c r="A459" s="2">
        <v>458</v>
      </c>
      <c r="B459" s="2">
        <v>0</v>
      </c>
      <c r="D459" s="2">
        <v>0</v>
      </c>
      <c r="F459" s="2">
        <v>640</v>
      </c>
      <c r="G459" s="2" t="s">
        <v>757</v>
      </c>
      <c r="H459" s="2">
        <v>1</v>
      </c>
      <c r="I459" s="2" t="s">
        <v>650</v>
      </c>
      <c r="J459" s="2">
        <v>39</v>
      </c>
      <c r="K459" s="2">
        <v>0</v>
      </c>
      <c r="L459" s="2">
        <v>0</v>
      </c>
      <c r="M459" s="2">
        <v>39</v>
      </c>
      <c r="N459" s="2">
        <v>60</v>
      </c>
      <c r="O459" s="2">
        <v>0</v>
      </c>
      <c r="P459" s="2">
        <v>60</v>
      </c>
      <c r="Q459" s="2">
        <v>52</v>
      </c>
      <c r="R459" s="2">
        <v>0</v>
      </c>
      <c r="S459" s="2">
        <v>52</v>
      </c>
      <c r="T459" s="2">
        <v>112</v>
      </c>
      <c r="U459" s="2">
        <v>0</v>
      </c>
      <c r="V459" s="2">
        <v>112</v>
      </c>
    </row>
    <row r="460" spans="1:22" ht="13.5">
      <c r="A460" s="2">
        <v>459</v>
      </c>
      <c r="B460" s="2">
        <v>0</v>
      </c>
      <c r="D460" s="2">
        <v>0</v>
      </c>
      <c r="F460" s="2">
        <v>640</v>
      </c>
      <c r="G460" s="2" t="s">
        <v>757</v>
      </c>
      <c r="H460" s="2">
        <v>2</v>
      </c>
      <c r="I460" s="2" t="s">
        <v>651</v>
      </c>
      <c r="J460" s="2">
        <v>22</v>
      </c>
      <c r="K460" s="2">
        <v>0</v>
      </c>
      <c r="L460" s="2">
        <v>0</v>
      </c>
      <c r="M460" s="2">
        <v>22</v>
      </c>
      <c r="N460" s="2">
        <v>28</v>
      </c>
      <c r="O460" s="2">
        <v>0</v>
      </c>
      <c r="P460" s="2">
        <v>28</v>
      </c>
      <c r="Q460" s="2">
        <v>32</v>
      </c>
      <c r="R460" s="2">
        <v>0</v>
      </c>
      <c r="S460" s="2">
        <v>32</v>
      </c>
      <c r="T460" s="2">
        <v>60</v>
      </c>
      <c r="U460" s="2">
        <v>0</v>
      </c>
      <c r="V460" s="2">
        <v>60</v>
      </c>
    </row>
    <row r="461" spans="1:22" ht="13.5">
      <c r="A461" s="2">
        <v>460</v>
      </c>
      <c r="B461" s="2">
        <v>0</v>
      </c>
      <c r="D461" s="2">
        <v>0</v>
      </c>
      <c r="F461" s="2">
        <v>645</v>
      </c>
      <c r="G461" s="2" t="s">
        <v>463</v>
      </c>
      <c r="H461" s="2">
        <v>0</v>
      </c>
      <c r="J461" s="2">
        <v>0</v>
      </c>
      <c r="K461" s="2">
        <v>0</v>
      </c>
      <c r="L461" s="2">
        <v>0</v>
      </c>
      <c r="M461" s="2">
        <v>0</v>
      </c>
      <c r="N461" s="2">
        <v>0</v>
      </c>
      <c r="O461" s="2">
        <v>0</v>
      </c>
      <c r="P461" s="2">
        <v>0</v>
      </c>
      <c r="Q461" s="2">
        <v>0</v>
      </c>
      <c r="R461" s="2">
        <v>0</v>
      </c>
      <c r="S461" s="2">
        <v>0</v>
      </c>
      <c r="T461" s="2">
        <v>0</v>
      </c>
      <c r="U461" s="2">
        <v>0</v>
      </c>
      <c r="V461" s="2">
        <v>0</v>
      </c>
    </row>
    <row r="462" spans="1:22" ht="13.5">
      <c r="A462" s="2">
        <v>461</v>
      </c>
      <c r="B462" s="2">
        <v>0</v>
      </c>
      <c r="D462" s="2">
        <v>0</v>
      </c>
      <c r="F462" s="2">
        <v>650</v>
      </c>
      <c r="G462" s="2" t="s">
        <v>758</v>
      </c>
      <c r="H462" s="2">
        <v>1</v>
      </c>
      <c r="I462" s="2" t="s">
        <v>650</v>
      </c>
      <c r="J462" s="2">
        <v>10</v>
      </c>
      <c r="K462" s="2">
        <v>0</v>
      </c>
      <c r="L462" s="2">
        <v>0</v>
      </c>
      <c r="M462" s="2">
        <v>10</v>
      </c>
      <c r="N462" s="2">
        <v>14</v>
      </c>
      <c r="O462" s="2">
        <v>0</v>
      </c>
      <c r="P462" s="2">
        <v>14</v>
      </c>
      <c r="Q462" s="2">
        <v>13</v>
      </c>
      <c r="R462" s="2">
        <v>0</v>
      </c>
      <c r="S462" s="2">
        <v>13</v>
      </c>
      <c r="T462" s="2">
        <v>27</v>
      </c>
      <c r="U462" s="2">
        <v>0</v>
      </c>
      <c r="V462" s="2">
        <v>27</v>
      </c>
    </row>
    <row r="463" spans="1:22" ht="13.5">
      <c r="A463" s="2">
        <v>462</v>
      </c>
      <c r="B463" s="2">
        <v>0</v>
      </c>
      <c r="D463" s="2">
        <v>0</v>
      </c>
      <c r="F463" s="2">
        <v>650</v>
      </c>
      <c r="G463" s="2" t="s">
        <v>758</v>
      </c>
      <c r="H463" s="2">
        <v>2</v>
      </c>
      <c r="I463" s="2" t="s">
        <v>651</v>
      </c>
      <c r="J463" s="2">
        <v>25</v>
      </c>
      <c r="K463" s="2">
        <v>0</v>
      </c>
      <c r="L463" s="2">
        <v>0</v>
      </c>
      <c r="M463" s="2">
        <v>25</v>
      </c>
      <c r="N463" s="2">
        <v>37</v>
      </c>
      <c r="O463" s="2">
        <v>0</v>
      </c>
      <c r="P463" s="2">
        <v>37</v>
      </c>
      <c r="Q463" s="2">
        <v>33</v>
      </c>
      <c r="R463" s="2">
        <v>0</v>
      </c>
      <c r="S463" s="2">
        <v>33</v>
      </c>
      <c r="T463" s="2">
        <v>70</v>
      </c>
      <c r="U463" s="2">
        <v>0</v>
      </c>
      <c r="V463" s="2">
        <v>70</v>
      </c>
    </row>
    <row r="464" spans="1:22" ht="13.5">
      <c r="A464" s="2">
        <v>463</v>
      </c>
      <c r="B464" s="2">
        <v>0</v>
      </c>
      <c r="D464" s="2">
        <v>0</v>
      </c>
      <c r="F464" s="2">
        <v>650</v>
      </c>
      <c r="G464" s="2" t="s">
        <v>758</v>
      </c>
      <c r="H464" s="2">
        <v>3</v>
      </c>
      <c r="I464" s="2" t="s">
        <v>652</v>
      </c>
      <c r="J464" s="2">
        <v>39</v>
      </c>
      <c r="K464" s="2">
        <v>0</v>
      </c>
      <c r="L464" s="2">
        <v>0</v>
      </c>
      <c r="M464" s="2">
        <v>39</v>
      </c>
      <c r="N464" s="2">
        <v>66</v>
      </c>
      <c r="O464" s="2">
        <v>0</v>
      </c>
      <c r="P464" s="2">
        <v>66</v>
      </c>
      <c r="Q464" s="2">
        <v>63</v>
      </c>
      <c r="R464" s="2">
        <v>0</v>
      </c>
      <c r="S464" s="2">
        <v>63</v>
      </c>
      <c r="T464" s="2">
        <v>129</v>
      </c>
      <c r="U464" s="2">
        <v>0</v>
      </c>
      <c r="V464" s="2">
        <v>129</v>
      </c>
    </row>
    <row r="465" spans="1:22" ht="13.5">
      <c r="A465" s="2">
        <v>464</v>
      </c>
      <c r="B465" s="2">
        <v>0</v>
      </c>
      <c r="D465" s="2">
        <v>0</v>
      </c>
      <c r="F465" s="2">
        <v>650</v>
      </c>
      <c r="G465" s="2" t="s">
        <v>758</v>
      </c>
      <c r="H465" s="2">
        <v>4</v>
      </c>
      <c r="I465" s="2" t="s">
        <v>653</v>
      </c>
      <c r="J465" s="2">
        <v>58</v>
      </c>
      <c r="K465" s="2">
        <v>0</v>
      </c>
      <c r="L465" s="2">
        <v>1</v>
      </c>
      <c r="M465" s="2">
        <v>59</v>
      </c>
      <c r="N465" s="2">
        <v>89</v>
      </c>
      <c r="O465" s="2">
        <v>0</v>
      </c>
      <c r="P465" s="2">
        <v>89</v>
      </c>
      <c r="Q465" s="2">
        <v>85</v>
      </c>
      <c r="R465" s="2">
        <v>1</v>
      </c>
      <c r="S465" s="2">
        <v>86</v>
      </c>
      <c r="T465" s="2">
        <v>174</v>
      </c>
      <c r="U465" s="2">
        <v>1</v>
      </c>
      <c r="V465" s="2">
        <v>175</v>
      </c>
    </row>
    <row r="466" spans="1:22" ht="13.5">
      <c r="A466" s="2">
        <v>465</v>
      </c>
      <c r="B466" s="2">
        <v>0</v>
      </c>
      <c r="D466" s="2">
        <v>0</v>
      </c>
      <c r="F466" s="2">
        <v>650</v>
      </c>
      <c r="G466" s="2" t="s">
        <v>758</v>
      </c>
      <c r="H466" s="2">
        <v>5</v>
      </c>
      <c r="I466" s="2" t="s">
        <v>654</v>
      </c>
      <c r="J466" s="2">
        <v>73</v>
      </c>
      <c r="K466" s="2">
        <v>0</v>
      </c>
      <c r="L466" s="2">
        <v>2</v>
      </c>
      <c r="M466" s="2">
        <v>75</v>
      </c>
      <c r="N466" s="2">
        <v>86</v>
      </c>
      <c r="O466" s="2">
        <v>2</v>
      </c>
      <c r="P466" s="2">
        <v>88</v>
      </c>
      <c r="Q466" s="2">
        <v>88</v>
      </c>
      <c r="R466" s="2">
        <v>0</v>
      </c>
      <c r="S466" s="2">
        <v>88</v>
      </c>
      <c r="T466" s="2">
        <v>174</v>
      </c>
      <c r="U466" s="2">
        <v>2</v>
      </c>
      <c r="V466" s="2">
        <v>176</v>
      </c>
    </row>
    <row r="467" spans="1:22" ht="13.5">
      <c r="A467" s="2">
        <v>466</v>
      </c>
      <c r="B467" s="2">
        <v>0</v>
      </c>
      <c r="D467" s="2">
        <v>0</v>
      </c>
      <c r="F467" s="2">
        <v>650</v>
      </c>
      <c r="G467" s="2" t="s">
        <v>758</v>
      </c>
      <c r="H467" s="2">
        <v>6</v>
      </c>
      <c r="I467" s="2" t="s">
        <v>661</v>
      </c>
      <c r="J467" s="2">
        <v>14</v>
      </c>
      <c r="K467" s="2">
        <v>11</v>
      </c>
      <c r="L467" s="2">
        <v>0</v>
      </c>
      <c r="M467" s="2">
        <v>25</v>
      </c>
      <c r="N467" s="2">
        <v>23</v>
      </c>
      <c r="O467" s="2">
        <v>5</v>
      </c>
      <c r="P467" s="2">
        <v>28</v>
      </c>
      <c r="Q467" s="2">
        <v>27</v>
      </c>
      <c r="R467" s="2">
        <v>9</v>
      </c>
      <c r="S467" s="2">
        <v>36</v>
      </c>
      <c r="T467" s="2">
        <v>50</v>
      </c>
      <c r="U467" s="2">
        <v>14</v>
      </c>
      <c r="V467" s="2">
        <v>64</v>
      </c>
    </row>
    <row r="468" spans="1:22" ht="13.5">
      <c r="A468" s="2">
        <v>467</v>
      </c>
      <c r="B468" s="2">
        <v>0</v>
      </c>
      <c r="D468" s="2">
        <v>0</v>
      </c>
      <c r="F468" s="2">
        <v>655</v>
      </c>
      <c r="G468" s="2" t="s">
        <v>759</v>
      </c>
      <c r="H468" s="2">
        <v>1</v>
      </c>
      <c r="I468" s="2" t="s">
        <v>650</v>
      </c>
      <c r="J468" s="2">
        <v>85</v>
      </c>
      <c r="K468" s="2">
        <v>1</v>
      </c>
      <c r="L468" s="2">
        <v>1</v>
      </c>
      <c r="M468" s="2">
        <v>87</v>
      </c>
      <c r="N468" s="2">
        <v>151</v>
      </c>
      <c r="O468" s="2">
        <v>1</v>
      </c>
      <c r="P468" s="2">
        <v>152</v>
      </c>
      <c r="Q468" s="2">
        <v>149</v>
      </c>
      <c r="R468" s="2">
        <v>3</v>
      </c>
      <c r="S468" s="2">
        <v>152</v>
      </c>
      <c r="T468" s="2">
        <v>300</v>
      </c>
      <c r="U468" s="2">
        <v>4</v>
      </c>
      <c r="V468" s="2">
        <v>304</v>
      </c>
    </row>
    <row r="469" spans="1:22" ht="13.5">
      <c r="A469" s="2">
        <v>468</v>
      </c>
      <c r="B469" s="2">
        <v>0</v>
      </c>
      <c r="D469" s="2">
        <v>0</v>
      </c>
      <c r="F469" s="2">
        <v>655</v>
      </c>
      <c r="G469" s="2" t="s">
        <v>759</v>
      </c>
      <c r="H469" s="2">
        <v>2</v>
      </c>
      <c r="I469" s="2" t="s">
        <v>651</v>
      </c>
      <c r="J469" s="2">
        <v>34</v>
      </c>
      <c r="K469" s="2">
        <v>0</v>
      </c>
      <c r="L469" s="2">
        <v>1</v>
      </c>
      <c r="M469" s="2">
        <v>35</v>
      </c>
      <c r="N469" s="2">
        <v>61</v>
      </c>
      <c r="O469" s="2">
        <v>0</v>
      </c>
      <c r="P469" s="2">
        <v>61</v>
      </c>
      <c r="Q469" s="2">
        <v>53</v>
      </c>
      <c r="R469" s="2">
        <v>1</v>
      </c>
      <c r="S469" s="2">
        <v>54</v>
      </c>
      <c r="T469" s="2">
        <v>114</v>
      </c>
      <c r="U469" s="2">
        <v>1</v>
      </c>
      <c r="V469" s="2">
        <v>115</v>
      </c>
    </row>
    <row r="470" spans="1:22" ht="13.5">
      <c r="A470" s="2">
        <v>469</v>
      </c>
      <c r="B470" s="2">
        <v>0</v>
      </c>
      <c r="D470" s="2">
        <v>0</v>
      </c>
      <c r="F470" s="2">
        <v>655</v>
      </c>
      <c r="G470" s="2" t="s">
        <v>759</v>
      </c>
      <c r="H470" s="2">
        <v>3</v>
      </c>
      <c r="I470" s="2" t="s">
        <v>652</v>
      </c>
      <c r="J470" s="2">
        <v>44</v>
      </c>
      <c r="K470" s="2">
        <v>0</v>
      </c>
      <c r="L470" s="2">
        <v>1</v>
      </c>
      <c r="M470" s="2">
        <v>45</v>
      </c>
      <c r="N470" s="2">
        <v>77</v>
      </c>
      <c r="O470" s="2">
        <v>0</v>
      </c>
      <c r="P470" s="2">
        <v>77</v>
      </c>
      <c r="Q470" s="2">
        <v>78</v>
      </c>
      <c r="R470" s="2">
        <v>1</v>
      </c>
      <c r="S470" s="2">
        <v>79</v>
      </c>
      <c r="T470" s="2">
        <v>155</v>
      </c>
      <c r="U470" s="2">
        <v>1</v>
      </c>
      <c r="V470" s="2">
        <v>156</v>
      </c>
    </row>
    <row r="471" spans="1:22" ht="13.5">
      <c r="A471" s="2">
        <v>470</v>
      </c>
      <c r="B471" s="2">
        <v>0</v>
      </c>
      <c r="D471" s="2">
        <v>0</v>
      </c>
      <c r="F471" s="2">
        <v>655</v>
      </c>
      <c r="G471" s="2" t="s">
        <v>759</v>
      </c>
      <c r="H471" s="2">
        <v>4</v>
      </c>
      <c r="I471" s="2" t="s">
        <v>653</v>
      </c>
      <c r="J471" s="2">
        <v>36</v>
      </c>
      <c r="K471" s="2">
        <v>2</v>
      </c>
      <c r="L471" s="2">
        <v>0</v>
      </c>
      <c r="M471" s="2">
        <v>38</v>
      </c>
      <c r="N471" s="2">
        <v>57</v>
      </c>
      <c r="O471" s="2">
        <v>2</v>
      </c>
      <c r="P471" s="2">
        <v>59</v>
      </c>
      <c r="Q471" s="2">
        <v>49</v>
      </c>
      <c r="R471" s="2">
        <v>2</v>
      </c>
      <c r="S471" s="2">
        <v>51</v>
      </c>
      <c r="T471" s="2">
        <v>106</v>
      </c>
      <c r="U471" s="2">
        <v>4</v>
      </c>
      <c r="V471" s="2">
        <v>110</v>
      </c>
    </row>
    <row r="472" spans="1:22" ht="13.5">
      <c r="A472" s="2">
        <v>471</v>
      </c>
      <c r="B472" s="2">
        <v>0</v>
      </c>
      <c r="D472" s="2">
        <v>0</v>
      </c>
      <c r="F472" s="2">
        <v>655</v>
      </c>
      <c r="G472" s="2" t="s">
        <v>759</v>
      </c>
      <c r="H472" s="2">
        <v>5</v>
      </c>
      <c r="I472" s="2" t="s">
        <v>654</v>
      </c>
      <c r="J472" s="2">
        <v>54</v>
      </c>
      <c r="K472" s="2">
        <v>0</v>
      </c>
      <c r="L472" s="2">
        <v>1</v>
      </c>
      <c r="M472" s="2">
        <v>55</v>
      </c>
      <c r="N472" s="2">
        <v>67</v>
      </c>
      <c r="O472" s="2">
        <v>0</v>
      </c>
      <c r="P472" s="2">
        <v>67</v>
      </c>
      <c r="Q472" s="2">
        <v>78</v>
      </c>
      <c r="R472" s="2">
        <v>1</v>
      </c>
      <c r="S472" s="2">
        <v>79</v>
      </c>
      <c r="T472" s="2">
        <v>145</v>
      </c>
      <c r="U472" s="2">
        <v>1</v>
      </c>
      <c r="V472" s="2">
        <v>146</v>
      </c>
    </row>
    <row r="473" spans="1:22" ht="13.5">
      <c r="A473" s="2">
        <v>472</v>
      </c>
      <c r="B473" s="2">
        <v>0</v>
      </c>
      <c r="D473" s="2">
        <v>0</v>
      </c>
      <c r="F473" s="2">
        <v>655</v>
      </c>
      <c r="G473" s="2" t="s">
        <v>759</v>
      </c>
      <c r="H473" s="2">
        <v>6</v>
      </c>
      <c r="I473" s="2" t="s">
        <v>661</v>
      </c>
      <c r="J473" s="2">
        <v>4</v>
      </c>
      <c r="K473" s="2">
        <v>0</v>
      </c>
      <c r="L473" s="2">
        <v>0</v>
      </c>
      <c r="M473" s="2">
        <v>4</v>
      </c>
      <c r="N473" s="2">
        <v>6</v>
      </c>
      <c r="O473" s="2">
        <v>0</v>
      </c>
      <c r="P473" s="2">
        <v>6</v>
      </c>
      <c r="Q473" s="2">
        <v>8</v>
      </c>
      <c r="R473" s="2">
        <v>0</v>
      </c>
      <c r="S473" s="2">
        <v>8</v>
      </c>
      <c r="T473" s="2">
        <v>14</v>
      </c>
      <c r="U473" s="2">
        <v>0</v>
      </c>
      <c r="V473" s="2">
        <v>14</v>
      </c>
    </row>
    <row r="474" spans="1:22" ht="13.5">
      <c r="A474" s="2">
        <v>473</v>
      </c>
      <c r="B474" s="2">
        <v>0</v>
      </c>
      <c r="D474" s="2">
        <v>0</v>
      </c>
      <c r="F474" s="2">
        <v>665</v>
      </c>
      <c r="G474" s="2" t="s">
        <v>760</v>
      </c>
      <c r="H474" s="2">
        <v>1</v>
      </c>
      <c r="I474" s="2" t="s">
        <v>650</v>
      </c>
      <c r="J474" s="2">
        <v>24</v>
      </c>
      <c r="K474" s="2">
        <v>0</v>
      </c>
      <c r="L474" s="2">
        <v>0</v>
      </c>
      <c r="M474" s="2">
        <v>24</v>
      </c>
      <c r="N474" s="2">
        <v>37</v>
      </c>
      <c r="O474" s="2">
        <v>0</v>
      </c>
      <c r="P474" s="2">
        <v>37</v>
      </c>
      <c r="Q474" s="2">
        <v>24</v>
      </c>
      <c r="R474" s="2">
        <v>0</v>
      </c>
      <c r="S474" s="2">
        <v>24</v>
      </c>
      <c r="T474" s="2">
        <v>61</v>
      </c>
      <c r="U474" s="2">
        <v>0</v>
      </c>
      <c r="V474" s="2">
        <v>61</v>
      </c>
    </row>
    <row r="475" spans="1:22" ht="13.5">
      <c r="A475" s="2">
        <v>474</v>
      </c>
      <c r="B475" s="2">
        <v>0</v>
      </c>
      <c r="D475" s="2">
        <v>0</v>
      </c>
      <c r="F475" s="2">
        <v>665</v>
      </c>
      <c r="G475" s="2" t="s">
        <v>760</v>
      </c>
      <c r="H475" s="2">
        <v>2</v>
      </c>
      <c r="I475" s="2" t="s">
        <v>651</v>
      </c>
      <c r="J475" s="2">
        <v>30</v>
      </c>
      <c r="K475" s="2">
        <v>0</v>
      </c>
      <c r="L475" s="2">
        <v>1</v>
      </c>
      <c r="M475" s="2">
        <v>31</v>
      </c>
      <c r="N475" s="2">
        <v>47</v>
      </c>
      <c r="O475" s="2">
        <v>0</v>
      </c>
      <c r="P475" s="2">
        <v>47</v>
      </c>
      <c r="Q475" s="2">
        <v>47</v>
      </c>
      <c r="R475" s="2">
        <v>1</v>
      </c>
      <c r="S475" s="2">
        <v>48</v>
      </c>
      <c r="T475" s="2">
        <v>94</v>
      </c>
      <c r="U475" s="2">
        <v>1</v>
      </c>
      <c r="V475" s="2">
        <v>95</v>
      </c>
    </row>
    <row r="476" spans="1:22" ht="13.5">
      <c r="A476" s="2">
        <v>475</v>
      </c>
      <c r="B476" s="2">
        <v>0</v>
      </c>
      <c r="D476" s="2">
        <v>0</v>
      </c>
      <c r="F476" s="2">
        <v>665</v>
      </c>
      <c r="G476" s="2" t="s">
        <v>760</v>
      </c>
      <c r="H476" s="2">
        <v>3</v>
      </c>
      <c r="I476" s="2" t="s">
        <v>652</v>
      </c>
      <c r="J476" s="2">
        <v>52</v>
      </c>
      <c r="K476" s="2">
        <v>0</v>
      </c>
      <c r="L476" s="2">
        <v>1</v>
      </c>
      <c r="M476" s="2">
        <v>53</v>
      </c>
      <c r="N476" s="2">
        <v>80</v>
      </c>
      <c r="O476" s="2">
        <v>0</v>
      </c>
      <c r="P476" s="2">
        <v>80</v>
      </c>
      <c r="Q476" s="2">
        <v>71</v>
      </c>
      <c r="R476" s="2">
        <v>1</v>
      </c>
      <c r="S476" s="2">
        <v>72</v>
      </c>
      <c r="T476" s="2">
        <v>151</v>
      </c>
      <c r="U476" s="2">
        <v>1</v>
      </c>
      <c r="V476" s="2">
        <v>152</v>
      </c>
    </row>
    <row r="477" spans="1:22" ht="13.5">
      <c r="A477" s="2">
        <v>476</v>
      </c>
      <c r="B477" s="2">
        <v>0</v>
      </c>
      <c r="D477" s="2">
        <v>0</v>
      </c>
      <c r="F477" s="2">
        <v>665</v>
      </c>
      <c r="G477" s="2" t="s">
        <v>760</v>
      </c>
      <c r="H477" s="2">
        <v>4</v>
      </c>
      <c r="I477" s="2" t="s">
        <v>653</v>
      </c>
      <c r="J477" s="2">
        <v>97</v>
      </c>
      <c r="K477" s="2">
        <v>0</v>
      </c>
      <c r="L477" s="2">
        <v>1</v>
      </c>
      <c r="M477" s="2">
        <v>98</v>
      </c>
      <c r="N477" s="2">
        <v>129</v>
      </c>
      <c r="O477" s="2">
        <v>0</v>
      </c>
      <c r="P477" s="2">
        <v>129</v>
      </c>
      <c r="Q477" s="2">
        <v>120</v>
      </c>
      <c r="R477" s="2">
        <v>1</v>
      </c>
      <c r="S477" s="2">
        <v>121</v>
      </c>
      <c r="T477" s="2">
        <v>249</v>
      </c>
      <c r="U477" s="2">
        <v>1</v>
      </c>
      <c r="V477" s="2">
        <v>250</v>
      </c>
    </row>
    <row r="478" spans="1:22" ht="13.5">
      <c r="A478" s="2">
        <v>477</v>
      </c>
      <c r="B478" s="2">
        <v>0</v>
      </c>
      <c r="D478" s="2">
        <v>0</v>
      </c>
      <c r="F478" s="2">
        <v>665</v>
      </c>
      <c r="G478" s="2" t="s">
        <v>760</v>
      </c>
      <c r="H478" s="2">
        <v>5</v>
      </c>
      <c r="I478" s="2" t="s">
        <v>654</v>
      </c>
      <c r="J478" s="2">
        <v>89</v>
      </c>
      <c r="K478" s="2">
        <v>51</v>
      </c>
      <c r="L478" s="2">
        <v>6</v>
      </c>
      <c r="M478" s="2">
        <v>146</v>
      </c>
      <c r="N478" s="2">
        <v>129</v>
      </c>
      <c r="O478" s="2">
        <v>55</v>
      </c>
      <c r="P478" s="2">
        <v>184</v>
      </c>
      <c r="Q478" s="2">
        <v>120</v>
      </c>
      <c r="R478" s="2">
        <v>42</v>
      </c>
      <c r="S478" s="2">
        <v>162</v>
      </c>
      <c r="T478" s="2">
        <v>249</v>
      </c>
      <c r="U478" s="2">
        <v>97</v>
      </c>
      <c r="V478" s="2">
        <v>346</v>
      </c>
    </row>
    <row r="479" spans="1:22" ht="13.5">
      <c r="A479" s="2">
        <v>478</v>
      </c>
      <c r="B479" s="2">
        <v>0</v>
      </c>
      <c r="D479" s="2">
        <v>0</v>
      </c>
      <c r="F479" s="2">
        <v>665</v>
      </c>
      <c r="G479" s="2" t="s">
        <v>760</v>
      </c>
      <c r="H479" s="2">
        <v>6</v>
      </c>
      <c r="I479" s="2" t="s">
        <v>661</v>
      </c>
      <c r="J479" s="2">
        <v>74</v>
      </c>
      <c r="K479" s="2">
        <v>3</v>
      </c>
      <c r="L479" s="2">
        <v>0</v>
      </c>
      <c r="M479" s="2">
        <v>77</v>
      </c>
      <c r="N479" s="2">
        <v>103</v>
      </c>
      <c r="O479" s="2">
        <v>2</v>
      </c>
      <c r="P479" s="2">
        <v>105</v>
      </c>
      <c r="Q479" s="2">
        <v>91</v>
      </c>
      <c r="R479" s="2">
        <v>1</v>
      </c>
      <c r="S479" s="2">
        <v>92</v>
      </c>
      <c r="T479" s="2">
        <v>194</v>
      </c>
      <c r="U479" s="2">
        <v>3</v>
      </c>
      <c r="V479" s="2">
        <v>197</v>
      </c>
    </row>
    <row r="480" spans="1:22" ht="13.5">
      <c r="A480" s="2">
        <v>479</v>
      </c>
      <c r="B480" s="2">
        <v>0</v>
      </c>
      <c r="D480" s="2">
        <v>0</v>
      </c>
      <c r="F480" s="2">
        <v>670</v>
      </c>
      <c r="G480" s="2" t="s">
        <v>761</v>
      </c>
      <c r="H480" s="2">
        <v>1</v>
      </c>
      <c r="I480" s="2" t="s">
        <v>650</v>
      </c>
      <c r="J480" s="2">
        <v>51</v>
      </c>
      <c r="K480" s="2">
        <v>0</v>
      </c>
      <c r="L480" s="2">
        <v>0</v>
      </c>
      <c r="M480" s="2">
        <v>51</v>
      </c>
      <c r="N480" s="2">
        <v>98</v>
      </c>
      <c r="O480" s="2">
        <v>0</v>
      </c>
      <c r="P480" s="2">
        <v>98</v>
      </c>
      <c r="Q480" s="2">
        <v>94</v>
      </c>
      <c r="R480" s="2">
        <v>0</v>
      </c>
      <c r="S480" s="2">
        <v>94</v>
      </c>
      <c r="T480" s="2">
        <v>192</v>
      </c>
      <c r="U480" s="2">
        <v>0</v>
      </c>
      <c r="V480" s="2">
        <v>192</v>
      </c>
    </row>
    <row r="481" spans="1:22" ht="13.5">
      <c r="A481" s="2">
        <v>480</v>
      </c>
      <c r="B481" s="2">
        <v>0</v>
      </c>
      <c r="D481" s="2">
        <v>0</v>
      </c>
      <c r="F481" s="2">
        <v>670</v>
      </c>
      <c r="G481" s="2" t="s">
        <v>761</v>
      </c>
      <c r="H481" s="2">
        <v>2</v>
      </c>
      <c r="I481" s="2" t="s">
        <v>651</v>
      </c>
      <c r="J481" s="2">
        <v>1</v>
      </c>
      <c r="K481" s="2">
        <v>7</v>
      </c>
      <c r="L481" s="2">
        <v>0</v>
      </c>
      <c r="M481" s="2">
        <v>8</v>
      </c>
      <c r="N481" s="2">
        <v>1</v>
      </c>
      <c r="O481" s="2">
        <v>7</v>
      </c>
      <c r="P481" s="2">
        <v>8</v>
      </c>
      <c r="Q481" s="2">
        <v>1</v>
      </c>
      <c r="R481" s="2">
        <v>0</v>
      </c>
      <c r="S481" s="2">
        <v>1</v>
      </c>
      <c r="T481" s="2">
        <v>2</v>
      </c>
      <c r="U481" s="2">
        <v>7</v>
      </c>
      <c r="V481" s="2">
        <v>9</v>
      </c>
    </row>
    <row r="482" spans="1:22" ht="13.5">
      <c r="A482" s="2">
        <v>481</v>
      </c>
      <c r="B482" s="2">
        <v>0</v>
      </c>
      <c r="D482" s="2">
        <v>0</v>
      </c>
      <c r="F482" s="2">
        <v>670</v>
      </c>
      <c r="G482" s="2" t="s">
        <v>761</v>
      </c>
      <c r="H482" s="2">
        <v>3</v>
      </c>
      <c r="I482" s="2" t="s">
        <v>652</v>
      </c>
      <c r="J482" s="2">
        <v>18</v>
      </c>
      <c r="K482" s="2">
        <v>40</v>
      </c>
      <c r="L482" s="2">
        <v>2</v>
      </c>
      <c r="M482" s="2">
        <v>60</v>
      </c>
      <c r="N482" s="2">
        <v>18</v>
      </c>
      <c r="O482" s="2">
        <v>41</v>
      </c>
      <c r="P482" s="2">
        <v>59</v>
      </c>
      <c r="Q482" s="2">
        <v>8</v>
      </c>
      <c r="R482" s="2">
        <v>10</v>
      </c>
      <c r="S482" s="2">
        <v>18</v>
      </c>
      <c r="T482" s="2">
        <v>26</v>
      </c>
      <c r="U482" s="2">
        <v>51</v>
      </c>
      <c r="V482" s="2">
        <v>77</v>
      </c>
    </row>
    <row r="483" spans="1:22" ht="13.5">
      <c r="A483" s="2">
        <v>482</v>
      </c>
      <c r="B483" s="2">
        <v>0</v>
      </c>
      <c r="D483" s="2">
        <v>0</v>
      </c>
      <c r="F483" s="2">
        <v>675</v>
      </c>
      <c r="G483" s="2" t="s">
        <v>762</v>
      </c>
      <c r="H483" s="2">
        <v>1</v>
      </c>
      <c r="I483" s="2" t="s">
        <v>650</v>
      </c>
      <c r="J483" s="2">
        <v>0</v>
      </c>
      <c r="K483" s="2">
        <v>0</v>
      </c>
      <c r="L483" s="2">
        <v>0</v>
      </c>
      <c r="M483" s="2">
        <v>0</v>
      </c>
      <c r="N483" s="2">
        <v>0</v>
      </c>
      <c r="O483" s="2">
        <v>0</v>
      </c>
      <c r="P483" s="2">
        <v>0</v>
      </c>
      <c r="Q483" s="2">
        <v>0</v>
      </c>
      <c r="R483" s="2">
        <v>0</v>
      </c>
      <c r="S483" s="2">
        <v>0</v>
      </c>
      <c r="T483" s="2">
        <v>0</v>
      </c>
      <c r="U483" s="2">
        <v>0</v>
      </c>
      <c r="V483" s="2">
        <v>0</v>
      </c>
    </row>
    <row r="484" spans="1:22" ht="13.5">
      <c r="A484" s="2">
        <v>483</v>
      </c>
      <c r="B484" s="2">
        <v>0</v>
      </c>
      <c r="D484" s="2">
        <v>0</v>
      </c>
      <c r="F484" s="2">
        <v>675</v>
      </c>
      <c r="G484" s="2" t="s">
        <v>762</v>
      </c>
      <c r="H484" s="2">
        <v>2</v>
      </c>
      <c r="I484" s="2" t="s">
        <v>651</v>
      </c>
      <c r="J484" s="2">
        <v>0</v>
      </c>
      <c r="K484" s="2">
        <v>0</v>
      </c>
      <c r="L484" s="2">
        <v>0</v>
      </c>
      <c r="M484" s="2">
        <v>0</v>
      </c>
      <c r="N484" s="2">
        <v>0</v>
      </c>
      <c r="O484" s="2">
        <v>0</v>
      </c>
      <c r="P484" s="2">
        <v>0</v>
      </c>
      <c r="Q484" s="2">
        <v>0</v>
      </c>
      <c r="R484" s="2">
        <v>0</v>
      </c>
      <c r="S484" s="2">
        <v>0</v>
      </c>
      <c r="T484" s="2">
        <v>0</v>
      </c>
      <c r="U484" s="2">
        <v>0</v>
      </c>
      <c r="V484" s="2">
        <v>0</v>
      </c>
    </row>
    <row r="485" spans="1:22" ht="13.5">
      <c r="A485" s="2">
        <v>484</v>
      </c>
      <c r="B485" s="2">
        <v>0</v>
      </c>
      <c r="D485" s="2">
        <v>0</v>
      </c>
      <c r="F485" s="2">
        <v>675</v>
      </c>
      <c r="G485" s="2" t="s">
        <v>762</v>
      </c>
      <c r="H485" s="2">
        <v>3</v>
      </c>
      <c r="I485" s="2" t="s">
        <v>652</v>
      </c>
      <c r="J485" s="2">
        <v>0</v>
      </c>
      <c r="K485" s="2">
        <v>0</v>
      </c>
      <c r="L485" s="2">
        <v>0</v>
      </c>
      <c r="M485" s="2">
        <v>0</v>
      </c>
      <c r="N485" s="2">
        <v>0</v>
      </c>
      <c r="O485" s="2">
        <v>0</v>
      </c>
      <c r="P485" s="2">
        <v>0</v>
      </c>
      <c r="Q485" s="2">
        <v>0</v>
      </c>
      <c r="R485" s="2">
        <v>0</v>
      </c>
      <c r="S485" s="2">
        <v>0</v>
      </c>
      <c r="T485" s="2">
        <v>0</v>
      </c>
      <c r="U485" s="2">
        <v>0</v>
      </c>
      <c r="V485" s="2">
        <v>0</v>
      </c>
    </row>
    <row r="486" spans="1:22" ht="13.5">
      <c r="A486" s="2">
        <v>485</v>
      </c>
      <c r="B486" s="2">
        <v>0</v>
      </c>
      <c r="D486" s="2">
        <v>0</v>
      </c>
      <c r="F486" s="2">
        <v>680</v>
      </c>
      <c r="G486" s="2" t="s">
        <v>763</v>
      </c>
      <c r="H486" s="2">
        <v>1</v>
      </c>
      <c r="I486" s="2" t="s">
        <v>650</v>
      </c>
      <c r="J486" s="2">
        <v>52</v>
      </c>
      <c r="K486" s="2">
        <v>0</v>
      </c>
      <c r="L486" s="2">
        <v>0</v>
      </c>
      <c r="M486" s="2">
        <v>52</v>
      </c>
      <c r="N486" s="2">
        <v>75</v>
      </c>
      <c r="O486" s="2">
        <v>0</v>
      </c>
      <c r="P486" s="2">
        <v>75</v>
      </c>
      <c r="Q486" s="2">
        <v>90</v>
      </c>
      <c r="R486" s="2">
        <v>0</v>
      </c>
      <c r="S486" s="2">
        <v>90</v>
      </c>
      <c r="T486" s="2">
        <v>165</v>
      </c>
      <c r="U486" s="2">
        <v>0</v>
      </c>
      <c r="V486" s="2">
        <v>165</v>
      </c>
    </row>
    <row r="487" spans="1:22" ht="13.5">
      <c r="A487" s="2">
        <v>486</v>
      </c>
      <c r="B487" s="2">
        <v>0</v>
      </c>
      <c r="D487" s="2">
        <v>0</v>
      </c>
      <c r="F487" s="2">
        <v>680</v>
      </c>
      <c r="G487" s="2" t="s">
        <v>763</v>
      </c>
      <c r="H487" s="2">
        <v>2</v>
      </c>
      <c r="I487" s="2" t="s">
        <v>651</v>
      </c>
      <c r="J487" s="2">
        <v>43</v>
      </c>
      <c r="K487" s="2">
        <v>0</v>
      </c>
      <c r="L487" s="2">
        <v>0</v>
      </c>
      <c r="M487" s="2">
        <v>43</v>
      </c>
      <c r="N487" s="2">
        <v>69</v>
      </c>
      <c r="O487" s="2">
        <v>0</v>
      </c>
      <c r="P487" s="2">
        <v>69</v>
      </c>
      <c r="Q487" s="2">
        <v>58</v>
      </c>
      <c r="R487" s="2">
        <v>0</v>
      </c>
      <c r="S487" s="2">
        <v>58</v>
      </c>
      <c r="T487" s="2">
        <v>127</v>
      </c>
      <c r="U487" s="2">
        <v>0</v>
      </c>
      <c r="V487" s="2">
        <v>127</v>
      </c>
    </row>
    <row r="488" spans="1:22" ht="13.5">
      <c r="A488" s="2">
        <v>487</v>
      </c>
      <c r="B488" s="2">
        <v>0</v>
      </c>
      <c r="D488" s="2">
        <v>0</v>
      </c>
      <c r="F488" s="2">
        <v>680</v>
      </c>
      <c r="G488" s="2" t="s">
        <v>763</v>
      </c>
      <c r="H488" s="2">
        <v>3</v>
      </c>
      <c r="I488" s="2" t="s">
        <v>652</v>
      </c>
      <c r="J488" s="2">
        <v>73</v>
      </c>
      <c r="K488" s="2">
        <v>13</v>
      </c>
      <c r="L488" s="2">
        <v>1</v>
      </c>
      <c r="M488" s="2">
        <v>87</v>
      </c>
      <c r="N488" s="2">
        <v>56</v>
      </c>
      <c r="O488" s="2">
        <v>16</v>
      </c>
      <c r="P488" s="2">
        <v>72</v>
      </c>
      <c r="Q488" s="2">
        <v>76</v>
      </c>
      <c r="R488" s="2">
        <v>13</v>
      </c>
      <c r="S488" s="2">
        <v>89</v>
      </c>
      <c r="T488" s="2">
        <v>132</v>
      </c>
      <c r="U488" s="2">
        <v>29</v>
      </c>
      <c r="V488" s="2">
        <v>161</v>
      </c>
    </row>
    <row r="489" spans="1:22" ht="13.5">
      <c r="A489" s="2">
        <v>488</v>
      </c>
      <c r="B489" s="2">
        <v>0</v>
      </c>
      <c r="D489" s="2">
        <v>0</v>
      </c>
      <c r="F489" s="2">
        <v>680</v>
      </c>
      <c r="G489" s="2" t="s">
        <v>763</v>
      </c>
      <c r="H489" s="2">
        <v>4</v>
      </c>
      <c r="I489" s="2" t="s">
        <v>653</v>
      </c>
      <c r="J489" s="2">
        <v>36</v>
      </c>
      <c r="K489" s="2">
        <v>1</v>
      </c>
      <c r="L489" s="2">
        <v>0</v>
      </c>
      <c r="M489" s="2">
        <v>37</v>
      </c>
      <c r="N489" s="2">
        <v>56</v>
      </c>
      <c r="O489" s="2">
        <v>0</v>
      </c>
      <c r="P489" s="2">
        <v>56</v>
      </c>
      <c r="Q489" s="2">
        <v>51</v>
      </c>
      <c r="R489" s="2">
        <v>1</v>
      </c>
      <c r="S489" s="2">
        <v>52</v>
      </c>
      <c r="T489" s="2">
        <v>107</v>
      </c>
      <c r="U489" s="2">
        <v>1</v>
      </c>
      <c r="V489" s="2">
        <v>108</v>
      </c>
    </row>
    <row r="490" spans="1:22" ht="13.5">
      <c r="A490" s="2">
        <v>489</v>
      </c>
      <c r="B490" s="2">
        <v>0</v>
      </c>
      <c r="D490" s="2">
        <v>0</v>
      </c>
      <c r="F490" s="2">
        <v>690</v>
      </c>
      <c r="G490" s="2" t="s">
        <v>764</v>
      </c>
      <c r="H490" s="2">
        <v>1</v>
      </c>
      <c r="I490" s="2" t="s">
        <v>650</v>
      </c>
      <c r="J490" s="2">
        <v>37</v>
      </c>
      <c r="K490" s="2">
        <v>1</v>
      </c>
      <c r="L490" s="2">
        <v>1</v>
      </c>
      <c r="M490" s="2">
        <v>39</v>
      </c>
      <c r="N490" s="2">
        <v>49</v>
      </c>
      <c r="O490" s="2">
        <v>3</v>
      </c>
      <c r="P490" s="2">
        <v>52</v>
      </c>
      <c r="Q490" s="2">
        <v>40</v>
      </c>
      <c r="R490" s="2">
        <v>4</v>
      </c>
      <c r="S490" s="2">
        <v>44</v>
      </c>
      <c r="T490" s="2">
        <v>89</v>
      </c>
      <c r="U490" s="2">
        <v>7</v>
      </c>
      <c r="V490" s="2">
        <v>96</v>
      </c>
    </row>
    <row r="491" spans="1:22" ht="13.5">
      <c r="A491" s="2">
        <v>490</v>
      </c>
      <c r="B491" s="2">
        <v>0</v>
      </c>
      <c r="D491" s="2">
        <v>0</v>
      </c>
      <c r="F491" s="2">
        <v>690</v>
      </c>
      <c r="G491" s="2" t="s">
        <v>764</v>
      </c>
      <c r="H491" s="2">
        <v>2</v>
      </c>
      <c r="I491" s="2" t="s">
        <v>651</v>
      </c>
      <c r="J491" s="2">
        <v>74</v>
      </c>
      <c r="K491" s="2">
        <v>11</v>
      </c>
      <c r="L491" s="2">
        <v>0</v>
      </c>
      <c r="M491" s="2">
        <v>85</v>
      </c>
      <c r="N491" s="2">
        <v>107</v>
      </c>
      <c r="O491" s="2">
        <v>15</v>
      </c>
      <c r="P491" s="2">
        <v>122</v>
      </c>
      <c r="Q491" s="2">
        <v>98</v>
      </c>
      <c r="R491" s="2">
        <v>12</v>
      </c>
      <c r="S491" s="2">
        <v>110</v>
      </c>
      <c r="T491" s="2">
        <v>205</v>
      </c>
      <c r="U491" s="2">
        <v>27</v>
      </c>
      <c r="V491" s="2">
        <v>232</v>
      </c>
    </row>
    <row r="492" spans="1:22" ht="13.5">
      <c r="A492" s="2">
        <v>491</v>
      </c>
      <c r="B492" s="2">
        <v>0</v>
      </c>
      <c r="D492" s="2">
        <v>0</v>
      </c>
      <c r="F492" s="2">
        <v>690</v>
      </c>
      <c r="G492" s="2" t="s">
        <v>764</v>
      </c>
      <c r="H492" s="2">
        <v>3</v>
      </c>
      <c r="I492" s="2" t="s">
        <v>652</v>
      </c>
      <c r="J492" s="2">
        <v>45</v>
      </c>
      <c r="K492" s="2">
        <v>2</v>
      </c>
      <c r="L492" s="2">
        <v>1</v>
      </c>
      <c r="M492" s="2">
        <v>48</v>
      </c>
      <c r="N492" s="2">
        <v>73</v>
      </c>
      <c r="O492" s="2">
        <v>1</v>
      </c>
      <c r="P492" s="2">
        <v>74</v>
      </c>
      <c r="Q492" s="2">
        <v>57</v>
      </c>
      <c r="R492" s="2">
        <v>2</v>
      </c>
      <c r="S492" s="2">
        <v>59</v>
      </c>
      <c r="T492" s="2">
        <v>130</v>
      </c>
      <c r="U492" s="2">
        <v>3</v>
      </c>
      <c r="V492" s="2">
        <v>133</v>
      </c>
    </row>
    <row r="493" spans="1:22" ht="13.5">
      <c r="A493" s="2">
        <v>492</v>
      </c>
      <c r="B493" s="2">
        <v>0</v>
      </c>
      <c r="D493" s="2">
        <v>0</v>
      </c>
      <c r="F493" s="2">
        <v>690</v>
      </c>
      <c r="G493" s="2" t="s">
        <v>764</v>
      </c>
      <c r="H493" s="2">
        <v>4</v>
      </c>
      <c r="I493" s="2" t="s">
        <v>653</v>
      </c>
      <c r="J493" s="2">
        <v>104</v>
      </c>
      <c r="K493" s="2">
        <v>20</v>
      </c>
      <c r="L493" s="2">
        <v>1</v>
      </c>
      <c r="M493" s="2">
        <v>125</v>
      </c>
      <c r="N493" s="2">
        <v>135</v>
      </c>
      <c r="O493" s="2">
        <v>21</v>
      </c>
      <c r="P493" s="2">
        <v>156</v>
      </c>
      <c r="Q493" s="2">
        <v>124</v>
      </c>
      <c r="R493" s="2">
        <v>9</v>
      </c>
      <c r="S493" s="2">
        <v>133</v>
      </c>
      <c r="T493" s="2">
        <v>259</v>
      </c>
      <c r="U493" s="2">
        <v>30</v>
      </c>
      <c r="V493" s="2">
        <v>289</v>
      </c>
    </row>
    <row r="494" spans="1:22" ht="13.5">
      <c r="A494" s="2">
        <v>493</v>
      </c>
      <c r="B494" s="2">
        <v>0</v>
      </c>
      <c r="D494" s="2">
        <v>0</v>
      </c>
      <c r="F494" s="2">
        <v>695</v>
      </c>
      <c r="G494" s="2" t="s">
        <v>765</v>
      </c>
      <c r="H494" s="2">
        <v>1</v>
      </c>
      <c r="I494" s="2" t="s">
        <v>650</v>
      </c>
      <c r="J494" s="2">
        <v>18</v>
      </c>
      <c r="K494" s="2">
        <v>17</v>
      </c>
      <c r="L494" s="2">
        <v>3</v>
      </c>
      <c r="M494" s="2">
        <v>38</v>
      </c>
      <c r="N494" s="2">
        <v>31</v>
      </c>
      <c r="O494" s="2">
        <v>17</v>
      </c>
      <c r="P494" s="2">
        <v>48</v>
      </c>
      <c r="Q494" s="2">
        <v>20</v>
      </c>
      <c r="R494" s="2">
        <v>11</v>
      </c>
      <c r="S494" s="2">
        <v>31</v>
      </c>
      <c r="T494" s="2">
        <v>51</v>
      </c>
      <c r="U494" s="2">
        <v>28</v>
      </c>
      <c r="V494" s="2">
        <v>79</v>
      </c>
    </row>
    <row r="495" spans="1:22" ht="13.5">
      <c r="A495" s="2">
        <v>494</v>
      </c>
      <c r="B495" s="2">
        <v>0</v>
      </c>
      <c r="D495" s="2">
        <v>0</v>
      </c>
      <c r="F495" s="2">
        <v>695</v>
      </c>
      <c r="G495" s="2" t="s">
        <v>765</v>
      </c>
      <c r="H495" s="2">
        <v>2</v>
      </c>
      <c r="I495" s="2" t="s">
        <v>651</v>
      </c>
      <c r="J495" s="2">
        <v>38</v>
      </c>
      <c r="K495" s="2">
        <v>0</v>
      </c>
      <c r="L495" s="2">
        <v>0</v>
      </c>
      <c r="M495" s="2">
        <v>38</v>
      </c>
      <c r="N495" s="2">
        <v>46</v>
      </c>
      <c r="O495" s="2">
        <v>0</v>
      </c>
      <c r="P495" s="2">
        <v>46</v>
      </c>
      <c r="Q495" s="2">
        <v>58</v>
      </c>
      <c r="R495" s="2">
        <v>0</v>
      </c>
      <c r="S495" s="2">
        <v>58</v>
      </c>
      <c r="T495" s="2">
        <v>104</v>
      </c>
      <c r="U495" s="2">
        <v>0</v>
      </c>
      <c r="V495" s="2">
        <v>104</v>
      </c>
    </row>
    <row r="496" spans="1:22" ht="13.5">
      <c r="A496" s="2">
        <v>495</v>
      </c>
      <c r="B496" s="2">
        <v>0</v>
      </c>
      <c r="D496" s="2">
        <v>0</v>
      </c>
      <c r="F496" s="2">
        <v>695</v>
      </c>
      <c r="G496" s="2" t="s">
        <v>765</v>
      </c>
      <c r="H496" s="2">
        <v>3</v>
      </c>
      <c r="I496" s="2" t="s">
        <v>652</v>
      </c>
      <c r="J496" s="2">
        <v>59</v>
      </c>
      <c r="K496" s="2">
        <v>9</v>
      </c>
      <c r="L496" s="2">
        <v>3</v>
      </c>
      <c r="M496" s="2">
        <v>71</v>
      </c>
      <c r="N496" s="2">
        <v>75</v>
      </c>
      <c r="O496" s="2">
        <v>12</v>
      </c>
      <c r="P496" s="2">
        <v>87</v>
      </c>
      <c r="Q496" s="2">
        <v>60</v>
      </c>
      <c r="R496" s="2">
        <v>10</v>
      </c>
      <c r="S496" s="2">
        <v>70</v>
      </c>
      <c r="T496" s="2">
        <v>135</v>
      </c>
      <c r="U496" s="2">
        <v>22</v>
      </c>
      <c r="V496" s="2">
        <v>157</v>
      </c>
    </row>
    <row r="497" spans="1:22" ht="13.5">
      <c r="A497" s="2">
        <v>496</v>
      </c>
      <c r="B497" s="2">
        <v>0</v>
      </c>
      <c r="D497" s="2">
        <v>0</v>
      </c>
      <c r="F497" s="2">
        <v>695</v>
      </c>
      <c r="G497" s="2" t="s">
        <v>765</v>
      </c>
      <c r="H497" s="2">
        <v>4</v>
      </c>
      <c r="I497" s="2" t="s">
        <v>653</v>
      </c>
      <c r="J497" s="2">
        <v>85</v>
      </c>
      <c r="K497" s="2">
        <v>14</v>
      </c>
      <c r="L497" s="2">
        <v>4</v>
      </c>
      <c r="M497" s="2">
        <v>103</v>
      </c>
      <c r="N497" s="2">
        <v>121</v>
      </c>
      <c r="O497" s="2">
        <v>14</v>
      </c>
      <c r="P497" s="2">
        <v>135</v>
      </c>
      <c r="Q497" s="2">
        <v>121</v>
      </c>
      <c r="R497" s="2">
        <v>10</v>
      </c>
      <c r="S497" s="2">
        <v>131</v>
      </c>
      <c r="T497" s="2">
        <v>242</v>
      </c>
      <c r="U497" s="2">
        <v>24</v>
      </c>
      <c r="V497" s="2">
        <v>266</v>
      </c>
    </row>
    <row r="498" spans="1:22" ht="13.5">
      <c r="A498" s="2">
        <v>497</v>
      </c>
      <c r="B498" s="2">
        <v>0</v>
      </c>
      <c r="D498" s="2">
        <v>0</v>
      </c>
      <c r="F498" s="2">
        <v>700</v>
      </c>
      <c r="G498" s="2" t="s">
        <v>766</v>
      </c>
      <c r="H498" s="2">
        <v>1</v>
      </c>
      <c r="I498" s="2" t="s">
        <v>650</v>
      </c>
      <c r="J498" s="2">
        <v>92</v>
      </c>
      <c r="K498" s="2">
        <v>5</v>
      </c>
      <c r="L498" s="2">
        <v>2</v>
      </c>
      <c r="M498" s="2">
        <v>99</v>
      </c>
      <c r="N498" s="2">
        <v>138</v>
      </c>
      <c r="O498" s="2">
        <v>7</v>
      </c>
      <c r="P498" s="2">
        <v>145</v>
      </c>
      <c r="Q498" s="2">
        <v>129</v>
      </c>
      <c r="R498" s="2">
        <v>5</v>
      </c>
      <c r="S498" s="2">
        <v>134</v>
      </c>
      <c r="T498" s="2">
        <v>267</v>
      </c>
      <c r="U498" s="2">
        <v>12</v>
      </c>
      <c r="V498" s="2">
        <v>279</v>
      </c>
    </row>
    <row r="499" spans="1:22" ht="13.5">
      <c r="A499" s="2">
        <v>498</v>
      </c>
      <c r="B499" s="2">
        <v>0</v>
      </c>
      <c r="D499" s="2">
        <v>0</v>
      </c>
      <c r="F499" s="2">
        <v>700</v>
      </c>
      <c r="G499" s="2" t="s">
        <v>766</v>
      </c>
      <c r="H499" s="2">
        <v>2</v>
      </c>
      <c r="I499" s="2" t="s">
        <v>651</v>
      </c>
      <c r="J499" s="2">
        <v>47</v>
      </c>
      <c r="K499" s="2">
        <v>5</v>
      </c>
      <c r="L499" s="2">
        <v>0</v>
      </c>
      <c r="M499" s="2">
        <v>52</v>
      </c>
      <c r="N499" s="2">
        <v>71</v>
      </c>
      <c r="O499" s="2">
        <v>1</v>
      </c>
      <c r="P499" s="2">
        <v>72</v>
      </c>
      <c r="Q499" s="2">
        <v>66</v>
      </c>
      <c r="R499" s="2">
        <v>5</v>
      </c>
      <c r="S499" s="2">
        <v>71</v>
      </c>
      <c r="T499" s="2">
        <v>137</v>
      </c>
      <c r="U499" s="2">
        <v>6</v>
      </c>
      <c r="V499" s="2">
        <v>143</v>
      </c>
    </row>
    <row r="500" spans="1:22" ht="13.5">
      <c r="A500" s="2">
        <v>499</v>
      </c>
      <c r="B500" s="2">
        <v>0</v>
      </c>
      <c r="D500" s="2">
        <v>0</v>
      </c>
      <c r="F500" s="2">
        <v>700</v>
      </c>
      <c r="G500" s="2" t="s">
        <v>766</v>
      </c>
      <c r="H500" s="2">
        <v>3</v>
      </c>
      <c r="I500" s="2" t="s">
        <v>652</v>
      </c>
      <c r="J500" s="2">
        <v>70</v>
      </c>
      <c r="K500" s="2">
        <v>10</v>
      </c>
      <c r="L500" s="2">
        <v>0</v>
      </c>
      <c r="M500" s="2">
        <v>80</v>
      </c>
      <c r="N500" s="2">
        <v>82</v>
      </c>
      <c r="O500" s="2">
        <v>9</v>
      </c>
      <c r="P500" s="2">
        <v>91</v>
      </c>
      <c r="Q500" s="2">
        <v>93</v>
      </c>
      <c r="R500" s="2">
        <v>4</v>
      </c>
      <c r="S500" s="2">
        <v>97</v>
      </c>
      <c r="T500" s="2">
        <v>175</v>
      </c>
      <c r="U500" s="2">
        <v>13</v>
      </c>
      <c r="V500" s="2">
        <v>188</v>
      </c>
    </row>
    <row r="501" spans="1:22" ht="13.5">
      <c r="A501" s="2">
        <v>500</v>
      </c>
      <c r="B501" s="2">
        <v>0</v>
      </c>
      <c r="D501" s="2">
        <v>0</v>
      </c>
      <c r="F501" s="2">
        <v>700</v>
      </c>
      <c r="G501" s="2" t="s">
        <v>766</v>
      </c>
      <c r="H501" s="2">
        <v>4</v>
      </c>
      <c r="I501" s="2" t="s">
        <v>653</v>
      </c>
      <c r="J501" s="2">
        <v>75</v>
      </c>
      <c r="K501" s="2">
        <v>5</v>
      </c>
      <c r="L501" s="2">
        <v>4</v>
      </c>
      <c r="M501" s="2">
        <v>84</v>
      </c>
      <c r="N501" s="2">
        <v>95</v>
      </c>
      <c r="O501" s="2">
        <v>8</v>
      </c>
      <c r="P501" s="2">
        <v>103</v>
      </c>
      <c r="Q501" s="2">
        <v>82</v>
      </c>
      <c r="R501" s="2">
        <v>10</v>
      </c>
      <c r="S501" s="2">
        <v>92</v>
      </c>
      <c r="T501" s="2">
        <v>177</v>
      </c>
      <c r="U501" s="2">
        <v>18</v>
      </c>
      <c r="V501" s="2">
        <v>195</v>
      </c>
    </row>
    <row r="502" spans="1:22" ht="13.5">
      <c r="A502" s="2">
        <v>501</v>
      </c>
      <c r="B502" s="2">
        <v>0</v>
      </c>
      <c r="D502" s="2">
        <v>0</v>
      </c>
      <c r="F502" s="2">
        <v>700</v>
      </c>
      <c r="G502" s="2" t="s">
        <v>766</v>
      </c>
      <c r="H502" s="2">
        <v>5</v>
      </c>
      <c r="I502" s="2" t="s">
        <v>654</v>
      </c>
      <c r="J502" s="2">
        <v>51</v>
      </c>
      <c r="K502" s="2">
        <v>0</v>
      </c>
      <c r="L502" s="2">
        <v>0</v>
      </c>
      <c r="M502" s="2">
        <v>51</v>
      </c>
      <c r="N502" s="2">
        <v>68</v>
      </c>
      <c r="O502" s="2">
        <v>0</v>
      </c>
      <c r="P502" s="2">
        <v>68</v>
      </c>
      <c r="Q502" s="2">
        <v>68</v>
      </c>
      <c r="R502" s="2">
        <v>0</v>
      </c>
      <c r="S502" s="2">
        <v>68</v>
      </c>
      <c r="T502" s="2">
        <v>136</v>
      </c>
      <c r="U502" s="2">
        <v>0</v>
      </c>
      <c r="V502" s="2">
        <v>136</v>
      </c>
    </row>
    <row r="503" spans="1:22" ht="13.5">
      <c r="A503" s="2">
        <v>502</v>
      </c>
      <c r="B503" s="2">
        <v>0</v>
      </c>
      <c r="D503" s="2">
        <v>0</v>
      </c>
      <c r="F503" s="2">
        <v>710</v>
      </c>
      <c r="G503" s="2" t="s">
        <v>767</v>
      </c>
      <c r="H503" s="2">
        <v>1</v>
      </c>
      <c r="I503" s="2" t="s">
        <v>650</v>
      </c>
      <c r="J503" s="2">
        <v>0</v>
      </c>
      <c r="K503" s="2">
        <v>0</v>
      </c>
      <c r="L503" s="2">
        <v>0</v>
      </c>
      <c r="M503" s="2">
        <v>0</v>
      </c>
      <c r="N503" s="2">
        <v>0</v>
      </c>
      <c r="O503" s="2">
        <v>0</v>
      </c>
      <c r="P503" s="2">
        <v>0</v>
      </c>
      <c r="Q503" s="2">
        <v>0</v>
      </c>
      <c r="R503" s="2">
        <v>0</v>
      </c>
      <c r="S503" s="2">
        <v>0</v>
      </c>
      <c r="T503" s="2">
        <v>0</v>
      </c>
      <c r="U503" s="2">
        <v>0</v>
      </c>
      <c r="V503" s="2">
        <v>0</v>
      </c>
    </row>
    <row r="504" spans="1:22" ht="13.5">
      <c r="A504" s="2">
        <v>503</v>
      </c>
      <c r="B504" s="2">
        <v>0</v>
      </c>
      <c r="D504" s="2">
        <v>0</v>
      </c>
      <c r="F504" s="2">
        <v>710</v>
      </c>
      <c r="G504" s="2" t="s">
        <v>767</v>
      </c>
      <c r="H504" s="2">
        <v>2</v>
      </c>
      <c r="I504" s="2" t="s">
        <v>651</v>
      </c>
      <c r="J504" s="2">
        <v>10</v>
      </c>
      <c r="K504" s="2">
        <v>0</v>
      </c>
      <c r="L504" s="2">
        <v>0</v>
      </c>
      <c r="M504" s="2">
        <v>10</v>
      </c>
      <c r="N504" s="2">
        <v>17</v>
      </c>
      <c r="O504" s="2">
        <v>0</v>
      </c>
      <c r="P504" s="2">
        <v>17</v>
      </c>
      <c r="Q504" s="2">
        <v>17</v>
      </c>
      <c r="R504" s="2">
        <v>0</v>
      </c>
      <c r="S504" s="2">
        <v>17</v>
      </c>
      <c r="T504" s="2">
        <v>34</v>
      </c>
      <c r="U504" s="2">
        <v>0</v>
      </c>
      <c r="V504" s="2">
        <v>34</v>
      </c>
    </row>
    <row r="505" spans="1:22" ht="13.5">
      <c r="A505" s="2">
        <v>504</v>
      </c>
      <c r="B505" s="2">
        <v>0</v>
      </c>
      <c r="D505" s="2">
        <v>0</v>
      </c>
      <c r="F505" s="2">
        <v>715</v>
      </c>
      <c r="G505" s="2" t="s">
        <v>768</v>
      </c>
      <c r="H505" s="2">
        <v>1</v>
      </c>
      <c r="I505" s="2" t="s">
        <v>650</v>
      </c>
      <c r="J505" s="2">
        <v>49</v>
      </c>
      <c r="K505" s="2">
        <v>0</v>
      </c>
      <c r="L505" s="2">
        <v>1</v>
      </c>
      <c r="M505" s="2">
        <v>50</v>
      </c>
      <c r="N505" s="2">
        <v>67</v>
      </c>
      <c r="O505" s="2">
        <v>1</v>
      </c>
      <c r="P505" s="2">
        <v>68</v>
      </c>
      <c r="Q505" s="2">
        <v>70</v>
      </c>
      <c r="R505" s="2">
        <v>0</v>
      </c>
      <c r="S505" s="2">
        <v>70</v>
      </c>
      <c r="T505" s="2">
        <v>137</v>
      </c>
      <c r="U505" s="2">
        <v>1</v>
      </c>
      <c r="V505" s="2">
        <v>138</v>
      </c>
    </row>
    <row r="506" spans="1:22" ht="13.5">
      <c r="A506" s="2">
        <v>505</v>
      </c>
      <c r="B506" s="2">
        <v>0</v>
      </c>
      <c r="D506" s="2">
        <v>0</v>
      </c>
      <c r="F506" s="2">
        <v>715</v>
      </c>
      <c r="G506" s="2" t="s">
        <v>768</v>
      </c>
      <c r="H506" s="2">
        <v>2</v>
      </c>
      <c r="I506" s="2" t="s">
        <v>651</v>
      </c>
      <c r="J506" s="2">
        <v>69</v>
      </c>
      <c r="K506" s="2">
        <v>15</v>
      </c>
      <c r="L506" s="2">
        <v>3</v>
      </c>
      <c r="M506" s="2">
        <v>87</v>
      </c>
      <c r="N506" s="2">
        <v>74</v>
      </c>
      <c r="O506" s="2">
        <v>18</v>
      </c>
      <c r="P506" s="2">
        <v>92</v>
      </c>
      <c r="Q506" s="2">
        <v>96</v>
      </c>
      <c r="R506" s="2">
        <v>23</v>
      </c>
      <c r="S506" s="2">
        <v>119</v>
      </c>
      <c r="T506" s="2">
        <v>170</v>
      </c>
      <c r="U506" s="2">
        <v>41</v>
      </c>
      <c r="V506" s="2">
        <v>211</v>
      </c>
    </row>
    <row r="507" spans="1:22" ht="13.5">
      <c r="A507" s="2">
        <v>506</v>
      </c>
      <c r="B507" s="2">
        <v>0</v>
      </c>
      <c r="D507" s="2">
        <v>0</v>
      </c>
      <c r="F507" s="2">
        <v>720</v>
      </c>
      <c r="G507" s="2" t="s">
        <v>769</v>
      </c>
      <c r="H507" s="2">
        <v>1</v>
      </c>
      <c r="I507" s="2" t="s">
        <v>650</v>
      </c>
      <c r="J507" s="2">
        <v>32</v>
      </c>
      <c r="K507" s="2">
        <v>6</v>
      </c>
      <c r="L507" s="2">
        <v>1</v>
      </c>
      <c r="M507" s="2">
        <v>39</v>
      </c>
      <c r="N507" s="2">
        <v>39</v>
      </c>
      <c r="O507" s="2">
        <v>6</v>
      </c>
      <c r="P507" s="2">
        <v>45</v>
      </c>
      <c r="Q507" s="2">
        <v>25</v>
      </c>
      <c r="R507" s="2">
        <v>1</v>
      </c>
      <c r="S507" s="2">
        <v>26</v>
      </c>
      <c r="T507" s="2">
        <v>64</v>
      </c>
      <c r="U507" s="2">
        <v>7</v>
      </c>
      <c r="V507" s="2">
        <v>71</v>
      </c>
    </row>
    <row r="508" spans="1:22" ht="13.5">
      <c r="A508" s="2">
        <v>507</v>
      </c>
      <c r="B508" s="2">
        <v>0</v>
      </c>
      <c r="D508" s="2">
        <v>0</v>
      </c>
      <c r="F508" s="2">
        <v>720</v>
      </c>
      <c r="G508" s="2" t="s">
        <v>769</v>
      </c>
      <c r="H508" s="2">
        <v>2</v>
      </c>
      <c r="I508" s="2" t="s">
        <v>651</v>
      </c>
      <c r="J508" s="2">
        <v>0</v>
      </c>
      <c r="K508" s="2">
        <v>0</v>
      </c>
      <c r="L508" s="2">
        <v>0</v>
      </c>
      <c r="M508" s="2">
        <v>0</v>
      </c>
      <c r="N508" s="2">
        <v>0</v>
      </c>
      <c r="O508" s="2">
        <v>0</v>
      </c>
      <c r="P508" s="2">
        <v>0</v>
      </c>
      <c r="Q508" s="2">
        <v>0</v>
      </c>
      <c r="R508" s="2">
        <v>0</v>
      </c>
      <c r="S508" s="2">
        <v>0</v>
      </c>
      <c r="T508" s="2">
        <v>0</v>
      </c>
      <c r="U508" s="2">
        <v>0</v>
      </c>
      <c r="V508" s="2">
        <v>0</v>
      </c>
    </row>
    <row r="509" spans="1:22" ht="13.5">
      <c r="A509" s="2">
        <v>508</v>
      </c>
      <c r="B509" s="2">
        <v>0</v>
      </c>
      <c r="D509" s="2">
        <v>0</v>
      </c>
      <c r="F509" s="2">
        <v>720</v>
      </c>
      <c r="G509" s="2" t="s">
        <v>769</v>
      </c>
      <c r="H509" s="2">
        <v>3</v>
      </c>
      <c r="I509" s="2" t="s">
        <v>652</v>
      </c>
      <c r="J509" s="2">
        <v>0</v>
      </c>
      <c r="K509" s="2">
        <v>0</v>
      </c>
      <c r="L509" s="2">
        <v>0</v>
      </c>
      <c r="M509" s="2">
        <v>0</v>
      </c>
      <c r="N509" s="2">
        <v>0</v>
      </c>
      <c r="O509" s="2">
        <v>0</v>
      </c>
      <c r="P509" s="2">
        <v>0</v>
      </c>
      <c r="Q509" s="2">
        <v>0</v>
      </c>
      <c r="R509" s="2">
        <v>0</v>
      </c>
      <c r="S509" s="2">
        <v>0</v>
      </c>
      <c r="T509" s="2">
        <v>0</v>
      </c>
      <c r="U509" s="2">
        <v>0</v>
      </c>
      <c r="V509" s="2">
        <v>0</v>
      </c>
    </row>
    <row r="510" spans="1:22" ht="13.5">
      <c r="A510" s="2">
        <v>509</v>
      </c>
      <c r="B510" s="2">
        <v>0</v>
      </c>
      <c r="D510" s="2">
        <v>0</v>
      </c>
      <c r="F510" s="2">
        <v>725</v>
      </c>
      <c r="G510" s="2" t="s">
        <v>770</v>
      </c>
      <c r="H510" s="2">
        <v>1</v>
      </c>
      <c r="I510" s="2" t="s">
        <v>650</v>
      </c>
      <c r="J510" s="2">
        <v>36</v>
      </c>
      <c r="K510" s="2">
        <v>5</v>
      </c>
      <c r="L510" s="2">
        <v>1</v>
      </c>
      <c r="M510" s="2">
        <v>42</v>
      </c>
      <c r="N510" s="2">
        <v>53</v>
      </c>
      <c r="O510" s="2">
        <v>7</v>
      </c>
      <c r="P510" s="2">
        <v>60</v>
      </c>
      <c r="Q510" s="2">
        <v>54</v>
      </c>
      <c r="R510" s="2">
        <v>5</v>
      </c>
      <c r="S510" s="2">
        <v>59</v>
      </c>
      <c r="T510" s="2">
        <v>107</v>
      </c>
      <c r="U510" s="2">
        <v>12</v>
      </c>
      <c r="V510" s="2">
        <v>119</v>
      </c>
    </row>
    <row r="511" spans="1:22" ht="13.5">
      <c r="A511" s="2">
        <v>510</v>
      </c>
      <c r="B511" s="2">
        <v>0</v>
      </c>
      <c r="D511" s="2">
        <v>0</v>
      </c>
      <c r="F511" s="2">
        <v>725</v>
      </c>
      <c r="G511" s="2" t="s">
        <v>770</v>
      </c>
      <c r="H511" s="2">
        <v>2</v>
      </c>
      <c r="I511" s="2" t="s">
        <v>651</v>
      </c>
      <c r="J511" s="2">
        <v>63</v>
      </c>
      <c r="K511" s="2">
        <v>0</v>
      </c>
      <c r="L511" s="2">
        <v>0</v>
      </c>
      <c r="M511" s="2">
        <v>63</v>
      </c>
      <c r="N511" s="2">
        <v>79</v>
      </c>
      <c r="O511" s="2">
        <v>0</v>
      </c>
      <c r="P511" s="2">
        <v>79</v>
      </c>
      <c r="Q511" s="2">
        <v>83</v>
      </c>
      <c r="R511" s="2">
        <v>0</v>
      </c>
      <c r="S511" s="2">
        <v>83</v>
      </c>
      <c r="T511" s="2">
        <v>162</v>
      </c>
      <c r="U511" s="2">
        <v>0</v>
      </c>
      <c r="V511" s="2">
        <v>162</v>
      </c>
    </row>
    <row r="512" spans="1:22" ht="13.5">
      <c r="A512" s="2">
        <v>511</v>
      </c>
      <c r="B512" s="2">
        <v>0</v>
      </c>
      <c r="D512" s="2">
        <v>0</v>
      </c>
      <c r="F512" s="2">
        <v>725</v>
      </c>
      <c r="G512" s="2" t="s">
        <v>770</v>
      </c>
      <c r="H512" s="2">
        <v>3</v>
      </c>
      <c r="I512" s="2" t="s">
        <v>652</v>
      </c>
      <c r="J512" s="2">
        <v>49</v>
      </c>
      <c r="K512" s="2">
        <v>6</v>
      </c>
      <c r="L512" s="2">
        <v>1</v>
      </c>
      <c r="M512" s="2">
        <v>56</v>
      </c>
      <c r="N512" s="2">
        <v>67</v>
      </c>
      <c r="O512" s="2">
        <v>7</v>
      </c>
      <c r="P512" s="2">
        <v>74</v>
      </c>
      <c r="Q512" s="2">
        <v>78</v>
      </c>
      <c r="R512" s="2">
        <v>5</v>
      </c>
      <c r="S512" s="2">
        <v>83</v>
      </c>
      <c r="T512" s="2">
        <v>145</v>
      </c>
      <c r="U512" s="2">
        <v>12</v>
      </c>
      <c r="V512" s="2">
        <v>157</v>
      </c>
    </row>
    <row r="513" spans="1:22" ht="13.5">
      <c r="A513" s="2">
        <v>512</v>
      </c>
      <c r="B513" s="2">
        <v>0</v>
      </c>
      <c r="D513" s="2">
        <v>0</v>
      </c>
      <c r="F513" s="2">
        <v>725</v>
      </c>
      <c r="G513" s="2" t="s">
        <v>770</v>
      </c>
      <c r="H513" s="2">
        <v>4</v>
      </c>
      <c r="I513" s="2" t="s">
        <v>653</v>
      </c>
      <c r="J513" s="2">
        <v>55</v>
      </c>
      <c r="K513" s="2">
        <v>12</v>
      </c>
      <c r="L513" s="2">
        <v>0</v>
      </c>
      <c r="M513" s="2">
        <v>67</v>
      </c>
      <c r="N513" s="2">
        <v>83</v>
      </c>
      <c r="O513" s="2">
        <v>16</v>
      </c>
      <c r="P513" s="2">
        <v>99</v>
      </c>
      <c r="Q513" s="2">
        <v>74</v>
      </c>
      <c r="R513" s="2">
        <v>8</v>
      </c>
      <c r="S513" s="2">
        <v>82</v>
      </c>
      <c r="T513" s="2">
        <v>157</v>
      </c>
      <c r="U513" s="2">
        <v>24</v>
      </c>
      <c r="V513" s="2">
        <v>181</v>
      </c>
    </row>
    <row r="514" spans="1:22" ht="13.5">
      <c r="A514" s="2">
        <v>513</v>
      </c>
      <c r="B514" s="2">
        <v>0</v>
      </c>
      <c r="D514" s="2">
        <v>0</v>
      </c>
      <c r="F514" s="2">
        <v>725</v>
      </c>
      <c r="G514" s="2" t="s">
        <v>770</v>
      </c>
      <c r="H514" s="2">
        <v>5</v>
      </c>
      <c r="I514" s="2" t="s">
        <v>654</v>
      </c>
      <c r="J514" s="2">
        <v>87</v>
      </c>
      <c r="K514" s="2">
        <v>60</v>
      </c>
      <c r="L514" s="2">
        <v>1</v>
      </c>
      <c r="M514" s="2">
        <v>148</v>
      </c>
      <c r="N514" s="2">
        <v>76</v>
      </c>
      <c r="O514" s="2">
        <v>59</v>
      </c>
      <c r="P514" s="2">
        <v>135</v>
      </c>
      <c r="Q514" s="2">
        <v>85</v>
      </c>
      <c r="R514" s="2">
        <v>40</v>
      </c>
      <c r="S514" s="2">
        <v>125</v>
      </c>
      <c r="T514" s="2">
        <v>161</v>
      </c>
      <c r="U514" s="2">
        <v>99</v>
      </c>
      <c r="V514" s="2">
        <v>260</v>
      </c>
    </row>
    <row r="515" spans="1:22" ht="13.5">
      <c r="A515" s="2">
        <v>514</v>
      </c>
      <c r="B515" s="2">
        <v>0</v>
      </c>
      <c r="D515" s="2">
        <v>0</v>
      </c>
      <c r="F515" s="2">
        <v>730</v>
      </c>
      <c r="G515" s="2" t="s">
        <v>771</v>
      </c>
      <c r="H515" s="2">
        <v>1</v>
      </c>
      <c r="I515" s="2" t="s">
        <v>650</v>
      </c>
      <c r="J515" s="2">
        <v>0</v>
      </c>
      <c r="K515" s="2">
        <v>0</v>
      </c>
      <c r="L515" s="2">
        <v>0</v>
      </c>
      <c r="M515" s="2">
        <v>0</v>
      </c>
      <c r="N515" s="2">
        <v>0</v>
      </c>
      <c r="O515" s="2">
        <v>0</v>
      </c>
      <c r="P515" s="2">
        <v>0</v>
      </c>
      <c r="Q515" s="2">
        <v>0</v>
      </c>
      <c r="R515" s="2">
        <v>0</v>
      </c>
      <c r="S515" s="2">
        <v>0</v>
      </c>
      <c r="T515" s="2">
        <v>0</v>
      </c>
      <c r="U515" s="2">
        <v>0</v>
      </c>
      <c r="V515" s="2">
        <v>0</v>
      </c>
    </row>
    <row r="516" spans="1:22" ht="13.5">
      <c r="A516" s="2">
        <v>515</v>
      </c>
      <c r="B516" s="2">
        <v>0</v>
      </c>
      <c r="D516" s="2">
        <v>0</v>
      </c>
      <c r="F516" s="2">
        <v>730</v>
      </c>
      <c r="G516" s="2" t="s">
        <v>771</v>
      </c>
      <c r="H516" s="2">
        <v>2</v>
      </c>
      <c r="I516" s="2" t="s">
        <v>651</v>
      </c>
      <c r="J516" s="2">
        <v>1</v>
      </c>
      <c r="K516" s="2">
        <v>0</v>
      </c>
      <c r="L516" s="2">
        <v>0</v>
      </c>
      <c r="M516" s="2">
        <v>1</v>
      </c>
      <c r="N516" s="2">
        <v>0</v>
      </c>
      <c r="O516" s="2">
        <v>0</v>
      </c>
      <c r="P516" s="2">
        <v>0</v>
      </c>
      <c r="Q516" s="2">
        <v>1</v>
      </c>
      <c r="R516" s="2">
        <v>0</v>
      </c>
      <c r="S516" s="2">
        <v>1</v>
      </c>
      <c r="T516" s="2">
        <v>1</v>
      </c>
      <c r="U516" s="2">
        <v>0</v>
      </c>
      <c r="V516" s="2">
        <v>1</v>
      </c>
    </row>
    <row r="517" spans="1:22" ht="13.5">
      <c r="A517" s="2">
        <v>516</v>
      </c>
      <c r="B517" s="2">
        <v>0</v>
      </c>
      <c r="D517" s="2">
        <v>0</v>
      </c>
      <c r="F517" s="2">
        <v>730</v>
      </c>
      <c r="G517" s="2" t="s">
        <v>771</v>
      </c>
      <c r="H517" s="2">
        <v>3</v>
      </c>
      <c r="I517" s="2" t="s">
        <v>652</v>
      </c>
      <c r="J517" s="2">
        <v>7</v>
      </c>
      <c r="K517" s="2">
        <v>0</v>
      </c>
      <c r="L517" s="2">
        <v>0</v>
      </c>
      <c r="M517" s="2">
        <v>7</v>
      </c>
      <c r="N517" s="2">
        <v>10</v>
      </c>
      <c r="O517" s="2">
        <v>0</v>
      </c>
      <c r="P517" s="2">
        <v>10</v>
      </c>
      <c r="Q517" s="2">
        <v>13</v>
      </c>
      <c r="R517" s="2">
        <v>0</v>
      </c>
      <c r="S517" s="2">
        <v>13</v>
      </c>
      <c r="T517" s="2">
        <v>23</v>
      </c>
      <c r="U517" s="2">
        <v>0</v>
      </c>
      <c r="V517" s="2">
        <v>23</v>
      </c>
    </row>
    <row r="518" spans="1:22" ht="13.5">
      <c r="A518" s="2">
        <v>517</v>
      </c>
      <c r="B518" s="2">
        <v>0</v>
      </c>
      <c r="D518" s="2">
        <v>0</v>
      </c>
      <c r="F518" s="2">
        <v>735</v>
      </c>
      <c r="G518" s="2" t="s">
        <v>772</v>
      </c>
      <c r="H518" s="2">
        <v>1</v>
      </c>
      <c r="I518" s="2" t="s">
        <v>650</v>
      </c>
      <c r="J518" s="2">
        <v>81</v>
      </c>
      <c r="K518" s="2">
        <v>1</v>
      </c>
      <c r="L518" s="2">
        <v>1</v>
      </c>
      <c r="M518" s="2">
        <v>83</v>
      </c>
      <c r="N518" s="2">
        <v>123</v>
      </c>
      <c r="O518" s="2">
        <v>2</v>
      </c>
      <c r="P518" s="2">
        <v>125</v>
      </c>
      <c r="Q518" s="2">
        <v>114</v>
      </c>
      <c r="R518" s="2">
        <v>2</v>
      </c>
      <c r="S518" s="2">
        <v>116</v>
      </c>
      <c r="T518" s="2">
        <v>237</v>
      </c>
      <c r="U518" s="2">
        <v>4</v>
      </c>
      <c r="V518" s="2">
        <v>241</v>
      </c>
    </row>
    <row r="519" spans="1:22" ht="13.5">
      <c r="A519" s="2">
        <v>518</v>
      </c>
      <c r="B519" s="2">
        <v>0</v>
      </c>
      <c r="D519" s="2">
        <v>0</v>
      </c>
      <c r="F519" s="2">
        <v>735</v>
      </c>
      <c r="G519" s="2" t="s">
        <v>772</v>
      </c>
      <c r="H519" s="2">
        <v>2</v>
      </c>
      <c r="I519" s="2" t="s">
        <v>651</v>
      </c>
      <c r="J519" s="2">
        <v>120</v>
      </c>
      <c r="K519" s="2">
        <v>0</v>
      </c>
      <c r="L519" s="2">
        <v>1</v>
      </c>
      <c r="M519" s="2">
        <v>121</v>
      </c>
      <c r="N519" s="2">
        <v>161</v>
      </c>
      <c r="O519" s="2">
        <v>1</v>
      </c>
      <c r="P519" s="2">
        <v>162</v>
      </c>
      <c r="Q519" s="2">
        <v>146</v>
      </c>
      <c r="R519" s="2">
        <v>0</v>
      </c>
      <c r="S519" s="2">
        <v>146</v>
      </c>
      <c r="T519" s="2">
        <v>307</v>
      </c>
      <c r="U519" s="2">
        <v>1</v>
      </c>
      <c r="V519" s="2">
        <v>308</v>
      </c>
    </row>
    <row r="520" spans="1:22" ht="13.5">
      <c r="A520" s="2">
        <v>519</v>
      </c>
      <c r="B520" s="2">
        <v>0</v>
      </c>
      <c r="D520" s="2">
        <v>0</v>
      </c>
      <c r="F520" s="2">
        <v>735</v>
      </c>
      <c r="G520" s="2" t="s">
        <v>772</v>
      </c>
      <c r="H520" s="2">
        <v>3</v>
      </c>
      <c r="I520" s="2" t="s">
        <v>652</v>
      </c>
      <c r="J520" s="2">
        <v>102</v>
      </c>
      <c r="K520" s="2">
        <v>13</v>
      </c>
      <c r="L520" s="2">
        <v>2</v>
      </c>
      <c r="M520" s="2">
        <v>117</v>
      </c>
      <c r="N520" s="2">
        <v>168</v>
      </c>
      <c r="O520" s="2">
        <v>17</v>
      </c>
      <c r="P520" s="2">
        <v>185</v>
      </c>
      <c r="Q520" s="2">
        <v>170</v>
      </c>
      <c r="R520" s="2">
        <v>6</v>
      </c>
      <c r="S520" s="2">
        <v>176</v>
      </c>
      <c r="T520" s="2">
        <v>338</v>
      </c>
      <c r="U520" s="2">
        <v>23</v>
      </c>
      <c r="V520" s="2">
        <v>361</v>
      </c>
    </row>
    <row r="521" spans="1:22" ht="13.5">
      <c r="A521" s="2">
        <v>520</v>
      </c>
      <c r="B521" s="2">
        <v>0</v>
      </c>
      <c r="D521" s="2">
        <v>0</v>
      </c>
      <c r="F521" s="2">
        <v>740</v>
      </c>
      <c r="G521" s="2" t="s">
        <v>773</v>
      </c>
      <c r="H521" s="2">
        <v>1</v>
      </c>
      <c r="I521" s="2" t="s">
        <v>650</v>
      </c>
      <c r="J521" s="2">
        <v>66</v>
      </c>
      <c r="K521" s="2">
        <v>3</v>
      </c>
      <c r="L521" s="2">
        <v>0</v>
      </c>
      <c r="M521" s="2">
        <v>69</v>
      </c>
      <c r="N521" s="2">
        <v>91</v>
      </c>
      <c r="O521" s="2">
        <v>3</v>
      </c>
      <c r="P521" s="2">
        <v>94</v>
      </c>
      <c r="Q521" s="2">
        <v>74</v>
      </c>
      <c r="R521" s="2">
        <v>3</v>
      </c>
      <c r="S521" s="2">
        <v>77</v>
      </c>
      <c r="T521" s="2">
        <v>165</v>
      </c>
      <c r="U521" s="2">
        <v>6</v>
      </c>
      <c r="V521" s="2">
        <v>171</v>
      </c>
    </row>
    <row r="522" spans="1:22" ht="13.5">
      <c r="A522" s="2">
        <v>521</v>
      </c>
      <c r="B522" s="2">
        <v>0</v>
      </c>
      <c r="D522" s="2">
        <v>0</v>
      </c>
      <c r="F522" s="2">
        <v>740</v>
      </c>
      <c r="G522" s="2" t="s">
        <v>773</v>
      </c>
      <c r="H522" s="2">
        <v>2</v>
      </c>
      <c r="I522" s="2" t="s">
        <v>651</v>
      </c>
      <c r="J522" s="2">
        <v>53</v>
      </c>
      <c r="K522" s="2">
        <v>10</v>
      </c>
      <c r="L522" s="2">
        <v>2</v>
      </c>
      <c r="M522" s="2">
        <v>65</v>
      </c>
      <c r="N522" s="2">
        <v>74</v>
      </c>
      <c r="O522" s="2">
        <v>10</v>
      </c>
      <c r="P522" s="2">
        <v>84</v>
      </c>
      <c r="Q522" s="2">
        <v>69</v>
      </c>
      <c r="R522" s="2">
        <v>6</v>
      </c>
      <c r="S522" s="2">
        <v>75</v>
      </c>
      <c r="T522" s="2">
        <v>143</v>
      </c>
      <c r="U522" s="2">
        <v>16</v>
      </c>
      <c r="V522" s="2">
        <v>159</v>
      </c>
    </row>
    <row r="523" spans="1:22" ht="13.5">
      <c r="A523" s="2">
        <v>522</v>
      </c>
      <c r="B523" s="2">
        <v>0</v>
      </c>
      <c r="D523" s="2">
        <v>0</v>
      </c>
      <c r="F523" s="2">
        <v>740</v>
      </c>
      <c r="G523" s="2" t="s">
        <v>773</v>
      </c>
      <c r="H523" s="2">
        <v>3</v>
      </c>
      <c r="I523" s="2" t="s">
        <v>652</v>
      </c>
      <c r="J523" s="2">
        <v>30</v>
      </c>
      <c r="K523" s="2">
        <v>0</v>
      </c>
      <c r="L523" s="2">
        <v>0</v>
      </c>
      <c r="M523" s="2">
        <v>30</v>
      </c>
      <c r="N523" s="2">
        <v>35</v>
      </c>
      <c r="O523" s="2">
        <v>0</v>
      </c>
      <c r="P523" s="2">
        <v>35</v>
      </c>
      <c r="Q523" s="2">
        <v>44</v>
      </c>
      <c r="R523" s="2">
        <v>0</v>
      </c>
      <c r="S523" s="2">
        <v>44</v>
      </c>
      <c r="T523" s="2">
        <v>79</v>
      </c>
      <c r="U523" s="2">
        <v>0</v>
      </c>
      <c r="V523" s="2">
        <v>79</v>
      </c>
    </row>
    <row r="524" spans="1:22" ht="13.5">
      <c r="A524" s="2">
        <v>523</v>
      </c>
      <c r="B524" s="2">
        <v>0</v>
      </c>
      <c r="D524" s="2">
        <v>0</v>
      </c>
      <c r="F524" s="2">
        <v>745</v>
      </c>
      <c r="G524" s="2" t="s">
        <v>774</v>
      </c>
      <c r="H524" s="2">
        <v>1</v>
      </c>
      <c r="I524" s="2" t="s">
        <v>650</v>
      </c>
      <c r="J524" s="2">
        <v>60</v>
      </c>
      <c r="K524" s="2">
        <v>8</v>
      </c>
      <c r="L524" s="2">
        <v>1</v>
      </c>
      <c r="M524" s="2">
        <v>69</v>
      </c>
      <c r="N524" s="2">
        <v>97</v>
      </c>
      <c r="O524" s="2">
        <v>8</v>
      </c>
      <c r="P524" s="2">
        <v>105</v>
      </c>
      <c r="Q524" s="2">
        <v>109</v>
      </c>
      <c r="R524" s="2">
        <v>1</v>
      </c>
      <c r="S524" s="2">
        <v>110</v>
      </c>
      <c r="T524" s="2">
        <v>206</v>
      </c>
      <c r="U524" s="2">
        <v>9</v>
      </c>
      <c r="V524" s="2">
        <v>215</v>
      </c>
    </row>
    <row r="525" spans="1:22" ht="13.5">
      <c r="A525" s="2">
        <v>524</v>
      </c>
      <c r="B525" s="2">
        <v>0</v>
      </c>
      <c r="D525" s="2">
        <v>0</v>
      </c>
      <c r="F525" s="2">
        <v>745</v>
      </c>
      <c r="G525" s="2" t="s">
        <v>774</v>
      </c>
      <c r="H525" s="2">
        <v>2</v>
      </c>
      <c r="I525" s="2" t="s">
        <v>651</v>
      </c>
      <c r="J525" s="2">
        <v>48</v>
      </c>
      <c r="K525" s="2">
        <v>0</v>
      </c>
      <c r="L525" s="2">
        <v>0</v>
      </c>
      <c r="M525" s="2">
        <v>48</v>
      </c>
      <c r="N525" s="2">
        <v>89</v>
      </c>
      <c r="O525" s="2">
        <v>0</v>
      </c>
      <c r="P525" s="2">
        <v>89</v>
      </c>
      <c r="Q525" s="2">
        <v>80</v>
      </c>
      <c r="R525" s="2">
        <v>0</v>
      </c>
      <c r="S525" s="2">
        <v>80</v>
      </c>
      <c r="T525" s="2">
        <v>169</v>
      </c>
      <c r="U525" s="2">
        <v>0</v>
      </c>
      <c r="V525" s="2">
        <v>169</v>
      </c>
    </row>
    <row r="526" spans="1:22" ht="13.5">
      <c r="A526" s="2">
        <v>525</v>
      </c>
      <c r="B526" s="2">
        <v>0</v>
      </c>
      <c r="D526" s="2">
        <v>0</v>
      </c>
      <c r="F526" s="2">
        <v>745</v>
      </c>
      <c r="G526" s="2" t="s">
        <v>774</v>
      </c>
      <c r="H526" s="2">
        <v>3</v>
      </c>
      <c r="I526" s="2" t="s">
        <v>652</v>
      </c>
      <c r="J526" s="2">
        <v>0</v>
      </c>
      <c r="K526" s="2">
        <v>0</v>
      </c>
      <c r="L526" s="2">
        <v>0</v>
      </c>
      <c r="M526" s="2">
        <v>0</v>
      </c>
      <c r="N526" s="2">
        <v>0</v>
      </c>
      <c r="O526" s="2">
        <v>0</v>
      </c>
      <c r="P526" s="2">
        <v>0</v>
      </c>
      <c r="Q526" s="2">
        <v>0</v>
      </c>
      <c r="R526" s="2">
        <v>0</v>
      </c>
      <c r="S526" s="2">
        <v>0</v>
      </c>
      <c r="T526" s="2">
        <v>0</v>
      </c>
      <c r="U526" s="2">
        <v>0</v>
      </c>
      <c r="V526" s="2">
        <v>0</v>
      </c>
    </row>
    <row r="527" spans="1:22" ht="13.5">
      <c r="A527" s="2">
        <v>526</v>
      </c>
      <c r="B527" s="2">
        <v>0</v>
      </c>
      <c r="D527" s="2">
        <v>0</v>
      </c>
      <c r="F527" s="2">
        <v>745</v>
      </c>
      <c r="G527" s="2" t="s">
        <v>774</v>
      </c>
      <c r="H527" s="2">
        <v>4</v>
      </c>
      <c r="I527" s="2" t="s">
        <v>653</v>
      </c>
      <c r="J527" s="2">
        <v>31</v>
      </c>
      <c r="K527" s="2">
        <v>0</v>
      </c>
      <c r="L527" s="2">
        <v>0</v>
      </c>
      <c r="M527" s="2">
        <v>31</v>
      </c>
      <c r="N527" s="2">
        <v>47</v>
      </c>
      <c r="O527" s="2">
        <v>0</v>
      </c>
      <c r="P527" s="2">
        <v>47</v>
      </c>
      <c r="Q527" s="2">
        <v>52</v>
      </c>
      <c r="R527" s="2">
        <v>0</v>
      </c>
      <c r="S527" s="2">
        <v>52</v>
      </c>
      <c r="T527" s="2">
        <v>99</v>
      </c>
      <c r="U527" s="2">
        <v>0</v>
      </c>
      <c r="V527" s="2">
        <v>99</v>
      </c>
    </row>
    <row r="528" spans="1:22" ht="13.5">
      <c r="A528" s="2">
        <v>527</v>
      </c>
      <c r="B528" s="2">
        <v>0</v>
      </c>
      <c r="D528" s="2">
        <v>0</v>
      </c>
      <c r="F528" s="2">
        <v>745</v>
      </c>
      <c r="G528" s="2" t="s">
        <v>774</v>
      </c>
      <c r="H528" s="2">
        <v>5</v>
      </c>
      <c r="I528" s="2" t="s">
        <v>654</v>
      </c>
      <c r="J528" s="2">
        <v>44</v>
      </c>
      <c r="K528" s="2">
        <v>26</v>
      </c>
      <c r="L528" s="2">
        <v>0</v>
      </c>
      <c r="M528" s="2">
        <v>70</v>
      </c>
      <c r="N528" s="2">
        <v>69</v>
      </c>
      <c r="O528" s="2">
        <v>17</v>
      </c>
      <c r="P528" s="2">
        <v>86</v>
      </c>
      <c r="Q528" s="2">
        <v>62</v>
      </c>
      <c r="R528" s="2">
        <v>10</v>
      </c>
      <c r="S528" s="2">
        <v>72</v>
      </c>
      <c r="T528" s="2">
        <v>131</v>
      </c>
      <c r="U528" s="2">
        <v>27</v>
      </c>
      <c r="V528" s="2">
        <v>158</v>
      </c>
    </row>
    <row r="529" spans="1:22" ht="13.5">
      <c r="A529" s="2">
        <v>528</v>
      </c>
      <c r="B529" s="2">
        <v>0</v>
      </c>
      <c r="D529" s="2">
        <v>0</v>
      </c>
      <c r="F529" s="2">
        <v>750</v>
      </c>
      <c r="G529" s="2" t="s">
        <v>775</v>
      </c>
      <c r="H529" s="2">
        <v>1</v>
      </c>
      <c r="I529" s="2" t="s">
        <v>650</v>
      </c>
      <c r="J529" s="2">
        <v>38</v>
      </c>
      <c r="K529" s="2">
        <v>3</v>
      </c>
      <c r="L529" s="2">
        <v>0</v>
      </c>
      <c r="M529" s="2">
        <v>41</v>
      </c>
      <c r="N529" s="2">
        <v>45</v>
      </c>
      <c r="O529" s="2">
        <v>1</v>
      </c>
      <c r="P529" s="2">
        <v>46</v>
      </c>
      <c r="Q529" s="2">
        <v>29</v>
      </c>
      <c r="R529" s="2">
        <v>2</v>
      </c>
      <c r="S529" s="2">
        <v>31</v>
      </c>
      <c r="T529" s="2">
        <v>74</v>
      </c>
      <c r="U529" s="2">
        <v>3</v>
      </c>
      <c r="V529" s="2">
        <v>77</v>
      </c>
    </row>
    <row r="530" spans="1:22" ht="13.5">
      <c r="A530" s="2">
        <v>529</v>
      </c>
      <c r="B530" s="2">
        <v>0</v>
      </c>
      <c r="D530" s="2">
        <v>0</v>
      </c>
      <c r="F530" s="2">
        <v>750</v>
      </c>
      <c r="G530" s="2" t="s">
        <v>775</v>
      </c>
      <c r="H530" s="2">
        <v>2</v>
      </c>
      <c r="I530" s="2" t="s">
        <v>651</v>
      </c>
      <c r="J530" s="2">
        <v>29</v>
      </c>
      <c r="K530" s="2">
        <v>0</v>
      </c>
      <c r="L530" s="2">
        <v>0</v>
      </c>
      <c r="M530" s="2">
        <v>29</v>
      </c>
      <c r="N530" s="2">
        <v>53</v>
      </c>
      <c r="O530" s="2">
        <v>0</v>
      </c>
      <c r="P530" s="2">
        <v>53</v>
      </c>
      <c r="Q530" s="2">
        <v>46</v>
      </c>
      <c r="R530" s="2">
        <v>0</v>
      </c>
      <c r="S530" s="2">
        <v>46</v>
      </c>
      <c r="T530" s="2">
        <v>99</v>
      </c>
      <c r="U530" s="2">
        <v>0</v>
      </c>
      <c r="V530" s="2">
        <v>99</v>
      </c>
    </row>
    <row r="531" spans="1:22" ht="13.5">
      <c r="A531" s="2">
        <v>530</v>
      </c>
      <c r="B531" s="2">
        <v>0</v>
      </c>
      <c r="D531" s="2">
        <v>0</v>
      </c>
      <c r="F531" s="2">
        <v>750</v>
      </c>
      <c r="G531" s="2" t="s">
        <v>775</v>
      </c>
      <c r="H531" s="2">
        <v>3</v>
      </c>
      <c r="I531" s="2" t="s">
        <v>652</v>
      </c>
      <c r="J531" s="2">
        <v>54</v>
      </c>
      <c r="K531" s="2">
        <v>2</v>
      </c>
      <c r="L531" s="2">
        <v>1</v>
      </c>
      <c r="M531" s="2">
        <v>57</v>
      </c>
      <c r="N531" s="2">
        <v>81</v>
      </c>
      <c r="O531" s="2">
        <v>2</v>
      </c>
      <c r="P531" s="2">
        <v>83</v>
      </c>
      <c r="Q531" s="2">
        <v>74</v>
      </c>
      <c r="R531" s="2">
        <v>1</v>
      </c>
      <c r="S531" s="2">
        <v>75</v>
      </c>
      <c r="T531" s="2">
        <v>155</v>
      </c>
      <c r="U531" s="2">
        <v>3</v>
      </c>
      <c r="V531" s="2">
        <v>158</v>
      </c>
    </row>
    <row r="532" spans="1:22" ht="13.5">
      <c r="A532" s="2">
        <v>531</v>
      </c>
      <c r="B532" s="2">
        <v>0</v>
      </c>
      <c r="D532" s="2">
        <v>0</v>
      </c>
      <c r="F532" s="2">
        <v>750</v>
      </c>
      <c r="G532" s="2" t="s">
        <v>775</v>
      </c>
      <c r="H532" s="2">
        <v>4</v>
      </c>
      <c r="I532" s="2" t="s">
        <v>653</v>
      </c>
      <c r="J532" s="2">
        <v>39</v>
      </c>
      <c r="K532" s="2">
        <v>0</v>
      </c>
      <c r="L532" s="2">
        <v>1</v>
      </c>
      <c r="M532" s="2">
        <v>40</v>
      </c>
      <c r="N532" s="2">
        <v>55</v>
      </c>
      <c r="O532" s="2">
        <v>0</v>
      </c>
      <c r="P532" s="2">
        <v>55</v>
      </c>
      <c r="Q532" s="2">
        <v>58</v>
      </c>
      <c r="R532" s="2">
        <v>1</v>
      </c>
      <c r="S532" s="2">
        <v>59</v>
      </c>
      <c r="T532" s="2">
        <v>113</v>
      </c>
      <c r="U532" s="2">
        <v>1</v>
      </c>
      <c r="V532" s="2">
        <v>114</v>
      </c>
    </row>
    <row r="533" spans="1:22" ht="13.5">
      <c r="A533" s="2">
        <v>532</v>
      </c>
      <c r="B533" s="2">
        <v>0</v>
      </c>
      <c r="D533" s="2">
        <v>0</v>
      </c>
      <c r="F533" s="2">
        <v>750</v>
      </c>
      <c r="G533" s="2" t="s">
        <v>775</v>
      </c>
      <c r="H533" s="2">
        <v>5</v>
      </c>
      <c r="I533" s="2" t="s">
        <v>654</v>
      </c>
      <c r="J533" s="2">
        <v>118</v>
      </c>
      <c r="K533" s="2">
        <v>21</v>
      </c>
      <c r="L533" s="2">
        <v>2</v>
      </c>
      <c r="M533" s="2">
        <v>141</v>
      </c>
      <c r="N533" s="2">
        <v>148</v>
      </c>
      <c r="O533" s="2">
        <v>23</v>
      </c>
      <c r="P533" s="2">
        <v>171</v>
      </c>
      <c r="Q533" s="2">
        <v>146</v>
      </c>
      <c r="R533" s="2">
        <v>16</v>
      </c>
      <c r="S533" s="2">
        <v>162</v>
      </c>
      <c r="T533" s="2">
        <v>294</v>
      </c>
      <c r="U533" s="2">
        <v>39</v>
      </c>
      <c r="V533" s="2">
        <v>333</v>
      </c>
    </row>
    <row r="534" spans="1:22" ht="13.5">
      <c r="A534" s="2">
        <v>533</v>
      </c>
      <c r="B534" s="2">
        <v>0</v>
      </c>
      <c r="D534" s="2">
        <v>0</v>
      </c>
      <c r="F534" s="2">
        <v>750</v>
      </c>
      <c r="G534" s="2" t="s">
        <v>775</v>
      </c>
      <c r="H534" s="2">
        <v>6</v>
      </c>
      <c r="I534" s="2" t="s">
        <v>661</v>
      </c>
      <c r="J534" s="2">
        <v>32</v>
      </c>
      <c r="K534" s="2">
        <v>0</v>
      </c>
      <c r="L534" s="2">
        <v>0</v>
      </c>
      <c r="M534" s="2">
        <v>32</v>
      </c>
      <c r="N534" s="2">
        <v>45</v>
      </c>
      <c r="O534" s="2">
        <v>0</v>
      </c>
      <c r="P534" s="2">
        <v>45</v>
      </c>
      <c r="Q534" s="2">
        <v>50</v>
      </c>
      <c r="R534" s="2">
        <v>0</v>
      </c>
      <c r="S534" s="2">
        <v>50</v>
      </c>
      <c r="T534" s="2">
        <v>95</v>
      </c>
      <c r="U534" s="2">
        <v>0</v>
      </c>
      <c r="V534" s="2">
        <v>95</v>
      </c>
    </row>
    <row r="535" spans="1:22" ht="13.5">
      <c r="A535" s="2">
        <v>534</v>
      </c>
      <c r="B535" s="2">
        <v>0</v>
      </c>
      <c r="D535" s="2">
        <v>0</v>
      </c>
      <c r="F535" s="2">
        <v>755</v>
      </c>
      <c r="G535" s="2" t="s">
        <v>776</v>
      </c>
      <c r="H535" s="2">
        <v>1</v>
      </c>
      <c r="I535" s="2" t="s">
        <v>650</v>
      </c>
      <c r="J535" s="2">
        <v>0</v>
      </c>
      <c r="K535" s="2">
        <v>0</v>
      </c>
      <c r="L535" s="2">
        <v>0</v>
      </c>
      <c r="M535" s="2">
        <v>0</v>
      </c>
      <c r="N535" s="2">
        <v>0</v>
      </c>
      <c r="O535" s="2">
        <v>0</v>
      </c>
      <c r="P535" s="2">
        <v>0</v>
      </c>
      <c r="Q535" s="2">
        <v>0</v>
      </c>
      <c r="R535" s="2">
        <v>0</v>
      </c>
      <c r="S535" s="2">
        <v>0</v>
      </c>
      <c r="T535" s="2">
        <v>0</v>
      </c>
      <c r="U535" s="2">
        <v>0</v>
      </c>
      <c r="V535" s="2">
        <v>0</v>
      </c>
    </row>
    <row r="536" spans="1:22" ht="13.5">
      <c r="A536" s="2">
        <v>535</v>
      </c>
      <c r="B536" s="2">
        <v>0</v>
      </c>
      <c r="D536" s="2">
        <v>0</v>
      </c>
      <c r="F536" s="2">
        <v>755</v>
      </c>
      <c r="G536" s="2" t="s">
        <v>776</v>
      </c>
      <c r="H536" s="2">
        <v>2</v>
      </c>
      <c r="I536" s="2" t="s">
        <v>651</v>
      </c>
      <c r="J536" s="2">
        <v>0</v>
      </c>
      <c r="K536" s="2">
        <v>0</v>
      </c>
      <c r="L536" s="2">
        <v>0</v>
      </c>
      <c r="M536" s="2">
        <v>0</v>
      </c>
      <c r="N536" s="2">
        <v>0</v>
      </c>
      <c r="O536" s="2">
        <v>0</v>
      </c>
      <c r="P536" s="2">
        <v>0</v>
      </c>
      <c r="Q536" s="2">
        <v>0</v>
      </c>
      <c r="R536" s="2">
        <v>0</v>
      </c>
      <c r="S536" s="2">
        <v>0</v>
      </c>
      <c r="T536" s="2">
        <v>0</v>
      </c>
      <c r="U536" s="2">
        <v>0</v>
      </c>
      <c r="V536" s="2">
        <v>0</v>
      </c>
    </row>
    <row r="537" spans="1:22" ht="13.5">
      <c r="A537" s="2">
        <v>536</v>
      </c>
      <c r="B537" s="2">
        <v>0</v>
      </c>
      <c r="D537" s="2">
        <v>0</v>
      </c>
      <c r="F537" s="2">
        <v>755</v>
      </c>
      <c r="G537" s="2" t="s">
        <v>776</v>
      </c>
      <c r="H537" s="2">
        <v>3</v>
      </c>
      <c r="I537" s="2" t="s">
        <v>652</v>
      </c>
      <c r="J537" s="2">
        <v>0</v>
      </c>
      <c r="K537" s="2">
        <v>0</v>
      </c>
      <c r="L537" s="2">
        <v>0</v>
      </c>
      <c r="M537" s="2">
        <v>0</v>
      </c>
      <c r="N537" s="2">
        <v>0</v>
      </c>
      <c r="O537" s="2">
        <v>0</v>
      </c>
      <c r="P537" s="2">
        <v>0</v>
      </c>
      <c r="Q537" s="2">
        <v>0</v>
      </c>
      <c r="R537" s="2">
        <v>0</v>
      </c>
      <c r="S537" s="2">
        <v>0</v>
      </c>
      <c r="T537" s="2">
        <v>0</v>
      </c>
      <c r="U537" s="2">
        <v>0</v>
      </c>
      <c r="V537" s="2">
        <v>0</v>
      </c>
    </row>
    <row r="538" spans="1:22" ht="13.5">
      <c r="A538" s="2">
        <v>537</v>
      </c>
      <c r="B538" s="2">
        <v>0</v>
      </c>
      <c r="D538" s="2">
        <v>0</v>
      </c>
      <c r="F538" s="2">
        <v>765</v>
      </c>
      <c r="G538" s="2" t="s">
        <v>540</v>
      </c>
      <c r="H538" s="2">
        <v>0</v>
      </c>
      <c r="J538" s="2">
        <v>130</v>
      </c>
      <c r="K538" s="2">
        <v>19</v>
      </c>
      <c r="L538" s="2">
        <v>3</v>
      </c>
      <c r="M538" s="2">
        <v>152</v>
      </c>
      <c r="N538" s="2">
        <v>176</v>
      </c>
      <c r="O538" s="2">
        <v>18</v>
      </c>
      <c r="P538" s="2">
        <v>194</v>
      </c>
      <c r="Q538" s="2">
        <v>172</v>
      </c>
      <c r="R538" s="2">
        <v>4</v>
      </c>
      <c r="S538" s="2">
        <v>176</v>
      </c>
      <c r="T538" s="2">
        <v>348</v>
      </c>
      <c r="U538" s="2">
        <v>22</v>
      </c>
      <c r="V538" s="2">
        <v>370</v>
      </c>
    </row>
    <row r="539" spans="1:22" ht="13.5">
      <c r="A539" s="2">
        <v>538</v>
      </c>
      <c r="B539" s="2">
        <v>0</v>
      </c>
      <c r="D539" s="2">
        <v>0</v>
      </c>
      <c r="F539" s="2">
        <v>775</v>
      </c>
      <c r="G539" s="2" t="s">
        <v>777</v>
      </c>
      <c r="H539" s="2">
        <v>1</v>
      </c>
      <c r="I539" s="2" t="s">
        <v>650</v>
      </c>
      <c r="J539" s="2">
        <v>1</v>
      </c>
      <c r="K539" s="2">
        <v>0</v>
      </c>
      <c r="L539" s="2">
        <v>0</v>
      </c>
      <c r="M539" s="2">
        <v>1</v>
      </c>
      <c r="N539" s="2">
        <v>1</v>
      </c>
      <c r="O539" s="2">
        <v>0</v>
      </c>
      <c r="P539" s="2">
        <v>1</v>
      </c>
      <c r="Q539" s="2">
        <v>1</v>
      </c>
      <c r="R539" s="2">
        <v>0</v>
      </c>
      <c r="S539" s="2">
        <v>1</v>
      </c>
      <c r="T539" s="2">
        <v>2</v>
      </c>
      <c r="U539" s="2">
        <v>0</v>
      </c>
      <c r="V539" s="2">
        <v>2</v>
      </c>
    </row>
    <row r="540" spans="1:22" ht="13.5">
      <c r="A540" s="2">
        <v>539</v>
      </c>
      <c r="B540" s="2">
        <v>0</v>
      </c>
      <c r="D540" s="2">
        <v>0</v>
      </c>
      <c r="F540" s="2">
        <v>775</v>
      </c>
      <c r="G540" s="2" t="s">
        <v>777</v>
      </c>
      <c r="H540" s="2">
        <v>2</v>
      </c>
      <c r="I540" s="2" t="s">
        <v>651</v>
      </c>
      <c r="J540" s="2">
        <v>41</v>
      </c>
      <c r="K540" s="2">
        <v>0</v>
      </c>
      <c r="L540" s="2">
        <v>1</v>
      </c>
      <c r="M540" s="2">
        <v>42</v>
      </c>
      <c r="N540" s="2">
        <v>49</v>
      </c>
      <c r="O540" s="2">
        <v>0</v>
      </c>
      <c r="P540" s="2">
        <v>49</v>
      </c>
      <c r="Q540" s="2">
        <v>49</v>
      </c>
      <c r="R540" s="2">
        <v>1</v>
      </c>
      <c r="S540" s="2">
        <v>50</v>
      </c>
      <c r="T540" s="2">
        <v>98</v>
      </c>
      <c r="U540" s="2">
        <v>1</v>
      </c>
      <c r="V540" s="2">
        <v>99</v>
      </c>
    </row>
    <row r="541" spans="1:22" ht="13.5">
      <c r="A541" s="2">
        <v>540</v>
      </c>
      <c r="B541" s="2">
        <v>0</v>
      </c>
      <c r="D541" s="2">
        <v>0</v>
      </c>
      <c r="F541" s="2">
        <v>775</v>
      </c>
      <c r="G541" s="2" t="s">
        <v>777</v>
      </c>
      <c r="H541" s="2">
        <v>3</v>
      </c>
      <c r="I541" s="2" t="s">
        <v>652</v>
      </c>
      <c r="J541" s="2">
        <v>0</v>
      </c>
      <c r="K541" s="2">
        <v>0</v>
      </c>
      <c r="L541" s="2">
        <v>0</v>
      </c>
      <c r="M541" s="2">
        <v>0</v>
      </c>
      <c r="N541" s="2">
        <v>0</v>
      </c>
      <c r="O541" s="2">
        <v>0</v>
      </c>
      <c r="P541" s="2">
        <v>0</v>
      </c>
      <c r="Q541" s="2">
        <v>0</v>
      </c>
      <c r="R541" s="2">
        <v>0</v>
      </c>
      <c r="S541" s="2">
        <v>0</v>
      </c>
      <c r="T541" s="2">
        <v>0</v>
      </c>
      <c r="U541" s="2">
        <v>0</v>
      </c>
      <c r="V541" s="2">
        <v>0</v>
      </c>
    </row>
    <row r="542" spans="1:22" ht="13.5">
      <c r="A542" s="2">
        <v>541</v>
      </c>
      <c r="B542" s="2">
        <v>0</v>
      </c>
      <c r="D542" s="2">
        <v>0</v>
      </c>
      <c r="F542" s="2">
        <v>775</v>
      </c>
      <c r="G542" s="2" t="s">
        <v>777</v>
      </c>
      <c r="H542" s="2">
        <v>4</v>
      </c>
      <c r="I542" s="2" t="s">
        <v>653</v>
      </c>
      <c r="J542" s="2">
        <v>29</v>
      </c>
      <c r="K542" s="2">
        <v>0</v>
      </c>
      <c r="L542" s="2">
        <v>0</v>
      </c>
      <c r="M542" s="2">
        <v>29</v>
      </c>
      <c r="N542" s="2">
        <v>36</v>
      </c>
      <c r="O542" s="2">
        <v>0</v>
      </c>
      <c r="P542" s="2">
        <v>36</v>
      </c>
      <c r="Q542" s="2">
        <v>28</v>
      </c>
      <c r="R542" s="2">
        <v>0</v>
      </c>
      <c r="S542" s="2">
        <v>28</v>
      </c>
      <c r="T542" s="2">
        <v>64</v>
      </c>
      <c r="U542" s="2">
        <v>0</v>
      </c>
      <c r="V542" s="2">
        <v>64</v>
      </c>
    </row>
    <row r="543" spans="1:22" ht="13.5">
      <c r="A543" s="2">
        <v>542</v>
      </c>
      <c r="B543" s="2">
        <v>0</v>
      </c>
      <c r="D543" s="2">
        <v>0</v>
      </c>
      <c r="F543" s="2">
        <v>775</v>
      </c>
      <c r="G543" s="2" t="s">
        <v>777</v>
      </c>
      <c r="H543" s="2">
        <v>5</v>
      </c>
      <c r="I543" s="2" t="s">
        <v>654</v>
      </c>
      <c r="J543" s="2">
        <v>40</v>
      </c>
      <c r="K543" s="2">
        <v>11</v>
      </c>
      <c r="L543" s="2">
        <v>1</v>
      </c>
      <c r="M543" s="2">
        <v>52</v>
      </c>
      <c r="N543" s="2">
        <v>52</v>
      </c>
      <c r="O543" s="2">
        <v>5</v>
      </c>
      <c r="P543" s="2">
        <v>57</v>
      </c>
      <c r="Q543" s="2">
        <v>46</v>
      </c>
      <c r="R543" s="2">
        <v>8</v>
      </c>
      <c r="S543" s="2">
        <v>54</v>
      </c>
      <c r="T543" s="2">
        <v>98</v>
      </c>
      <c r="U543" s="2">
        <v>13</v>
      </c>
      <c r="V543" s="2">
        <v>111</v>
      </c>
    </row>
    <row r="544" spans="1:22" ht="13.5">
      <c r="A544" s="2">
        <v>543</v>
      </c>
      <c r="B544" s="2">
        <v>0</v>
      </c>
      <c r="D544" s="2">
        <v>0</v>
      </c>
      <c r="F544" s="2">
        <v>775</v>
      </c>
      <c r="G544" s="2" t="s">
        <v>777</v>
      </c>
      <c r="H544" s="2">
        <v>6</v>
      </c>
      <c r="I544" s="2" t="s">
        <v>661</v>
      </c>
      <c r="J544" s="2">
        <v>53</v>
      </c>
      <c r="K544" s="2">
        <v>6</v>
      </c>
      <c r="L544" s="2">
        <v>0</v>
      </c>
      <c r="M544" s="2">
        <v>59</v>
      </c>
      <c r="N544" s="2">
        <v>61</v>
      </c>
      <c r="O544" s="2">
        <v>7</v>
      </c>
      <c r="P544" s="2">
        <v>68</v>
      </c>
      <c r="Q544" s="2">
        <v>66</v>
      </c>
      <c r="R544" s="2">
        <v>4</v>
      </c>
      <c r="S544" s="2">
        <v>70</v>
      </c>
      <c r="T544" s="2">
        <v>127</v>
      </c>
      <c r="U544" s="2">
        <v>11</v>
      </c>
      <c r="V544" s="2">
        <v>138</v>
      </c>
    </row>
    <row r="545" spans="1:22" ht="13.5">
      <c r="A545" s="2">
        <v>544</v>
      </c>
      <c r="B545" s="2">
        <v>0</v>
      </c>
      <c r="D545" s="2">
        <v>0</v>
      </c>
      <c r="F545" s="2">
        <v>780</v>
      </c>
      <c r="G545" s="2" t="s">
        <v>778</v>
      </c>
      <c r="H545" s="2">
        <v>1</v>
      </c>
      <c r="I545" s="2" t="s">
        <v>650</v>
      </c>
      <c r="J545" s="2">
        <v>0</v>
      </c>
      <c r="K545" s="2">
        <v>0</v>
      </c>
      <c r="L545" s="2">
        <v>0</v>
      </c>
      <c r="M545" s="2">
        <v>0</v>
      </c>
      <c r="N545" s="2">
        <v>0</v>
      </c>
      <c r="O545" s="2">
        <v>0</v>
      </c>
      <c r="P545" s="2">
        <v>0</v>
      </c>
      <c r="Q545" s="2">
        <v>0</v>
      </c>
      <c r="R545" s="2">
        <v>0</v>
      </c>
      <c r="S545" s="2">
        <v>0</v>
      </c>
      <c r="T545" s="2">
        <v>0</v>
      </c>
      <c r="U545" s="2">
        <v>0</v>
      </c>
      <c r="V545" s="2">
        <v>0</v>
      </c>
    </row>
    <row r="546" spans="1:22" ht="13.5">
      <c r="A546" s="2">
        <v>545</v>
      </c>
      <c r="B546" s="2">
        <v>0</v>
      </c>
      <c r="D546" s="2">
        <v>0</v>
      </c>
      <c r="F546" s="2">
        <v>780</v>
      </c>
      <c r="G546" s="2" t="s">
        <v>778</v>
      </c>
      <c r="H546" s="2">
        <v>2</v>
      </c>
      <c r="I546" s="2" t="s">
        <v>651</v>
      </c>
      <c r="J546" s="2">
        <v>0</v>
      </c>
      <c r="K546" s="2">
        <v>0</v>
      </c>
      <c r="L546" s="2">
        <v>0</v>
      </c>
      <c r="M546" s="2">
        <v>0</v>
      </c>
      <c r="N546" s="2">
        <v>0</v>
      </c>
      <c r="O546" s="2">
        <v>0</v>
      </c>
      <c r="P546" s="2">
        <v>0</v>
      </c>
      <c r="Q546" s="2">
        <v>0</v>
      </c>
      <c r="R546" s="2">
        <v>0</v>
      </c>
      <c r="S546" s="2">
        <v>0</v>
      </c>
      <c r="T546" s="2">
        <v>0</v>
      </c>
      <c r="U546" s="2">
        <v>0</v>
      </c>
      <c r="V546" s="2">
        <v>0</v>
      </c>
    </row>
    <row r="547" spans="1:22" ht="13.5">
      <c r="A547" s="2">
        <v>546</v>
      </c>
      <c r="B547" s="2">
        <v>0</v>
      </c>
      <c r="D547" s="2">
        <v>0</v>
      </c>
      <c r="F547" s="2">
        <v>785</v>
      </c>
      <c r="G547" s="2" t="s">
        <v>779</v>
      </c>
      <c r="H547" s="2">
        <v>1</v>
      </c>
      <c r="I547" s="2" t="s">
        <v>650</v>
      </c>
      <c r="J547" s="2">
        <v>62</v>
      </c>
      <c r="K547" s="2">
        <v>2</v>
      </c>
      <c r="L547" s="2">
        <v>0</v>
      </c>
      <c r="M547" s="2">
        <v>64</v>
      </c>
      <c r="N547" s="2">
        <v>96</v>
      </c>
      <c r="O547" s="2">
        <v>2</v>
      </c>
      <c r="P547" s="2">
        <v>98</v>
      </c>
      <c r="Q547" s="2">
        <v>75</v>
      </c>
      <c r="R547" s="2">
        <v>0</v>
      </c>
      <c r="S547" s="2">
        <v>75</v>
      </c>
      <c r="T547" s="2">
        <v>171</v>
      </c>
      <c r="U547" s="2">
        <v>2</v>
      </c>
      <c r="V547" s="2">
        <v>173</v>
      </c>
    </row>
    <row r="548" spans="1:22" ht="13.5">
      <c r="A548" s="2">
        <v>547</v>
      </c>
      <c r="B548" s="2">
        <v>0</v>
      </c>
      <c r="D548" s="2">
        <v>0</v>
      </c>
      <c r="F548" s="2">
        <v>785</v>
      </c>
      <c r="G548" s="2" t="s">
        <v>779</v>
      </c>
      <c r="H548" s="2">
        <v>2</v>
      </c>
      <c r="I548" s="2" t="s">
        <v>651</v>
      </c>
      <c r="J548" s="2">
        <v>49</v>
      </c>
      <c r="K548" s="2">
        <v>0</v>
      </c>
      <c r="L548" s="2">
        <v>0</v>
      </c>
      <c r="M548" s="2">
        <v>49</v>
      </c>
      <c r="N548" s="2">
        <v>75</v>
      </c>
      <c r="O548" s="2">
        <v>0</v>
      </c>
      <c r="P548" s="2">
        <v>75</v>
      </c>
      <c r="Q548" s="2">
        <v>82</v>
      </c>
      <c r="R548" s="2">
        <v>0</v>
      </c>
      <c r="S548" s="2">
        <v>82</v>
      </c>
      <c r="T548" s="2">
        <v>157</v>
      </c>
      <c r="U548" s="2">
        <v>0</v>
      </c>
      <c r="V548" s="2">
        <v>157</v>
      </c>
    </row>
    <row r="549" spans="1:22" ht="13.5">
      <c r="A549" s="2">
        <v>548</v>
      </c>
      <c r="B549" s="2">
        <v>0</v>
      </c>
      <c r="D549" s="2">
        <v>0</v>
      </c>
      <c r="F549" s="2">
        <v>785</v>
      </c>
      <c r="G549" s="2" t="s">
        <v>779</v>
      </c>
      <c r="H549" s="2">
        <v>3</v>
      </c>
      <c r="I549" s="2" t="s">
        <v>652</v>
      </c>
      <c r="J549" s="2">
        <v>42</v>
      </c>
      <c r="K549" s="2">
        <v>2</v>
      </c>
      <c r="L549" s="2">
        <v>0</v>
      </c>
      <c r="M549" s="2">
        <v>44</v>
      </c>
      <c r="N549" s="2">
        <v>57</v>
      </c>
      <c r="O549" s="2">
        <v>3</v>
      </c>
      <c r="P549" s="2">
        <v>60</v>
      </c>
      <c r="Q549" s="2">
        <v>57</v>
      </c>
      <c r="R549" s="2">
        <v>4</v>
      </c>
      <c r="S549" s="2">
        <v>61</v>
      </c>
      <c r="T549" s="2">
        <v>114</v>
      </c>
      <c r="U549" s="2">
        <v>7</v>
      </c>
      <c r="V549" s="2">
        <v>121</v>
      </c>
    </row>
    <row r="550" spans="1:22" ht="13.5">
      <c r="A550" s="2">
        <v>549</v>
      </c>
      <c r="B550" s="2">
        <v>0</v>
      </c>
      <c r="D550" s="2">
        <v>0</v>
      </c>
      <c r="F550" s="2">
        <v>785</v>
      </c>
      <c r="G550" s="2" t="s">
        <v>779</v>
      </c>
      <c r="H550" s="2">
        <v>4</v>
      </c>
      <c r="I550" s="2" t="s">
        <v>653</v>
      </c>
      <c r="J550" s="2">
        <v>76</v>
      </c>
      <c r="K550" s="2">
        <v>0</v>
      </c>
      <c r="L550" s="2">
        <v>1</v>
      </c>
      <c r="M550" s="2">
        <v>77</v>
      </c>
      <c r="N550" s="2">
        <v>101</v>
      </c>
      <c r="O550" s="2">
        <v>0</v>
      </c>
      <c r="P550" s="2">
        <v>101</v>
      </c>
      <c r="Q550" s="2">
        <v>95</v>
      </c>
      <c r="R550" s="2">
        <v>2</v>
      </c>
      <c r="S550" s="2">
        <v>97</v>
      </c>
      <c r="T550" s="2">
        <v>196</v>
      </c>
      <c r="U550" s="2">
        <v>2</v>
      </c>
      <c r="V550" s="2">
        <v>198</v>
      </c>
    </row>
    <row r="551" spans="1:22" ht="13.5">
      <c r="A551" s="2">
        <v>550</v>
      </c>
      <c r="B551" s="2">
        <v>0</v>
      </c>
      <c r="D551" s="2">
        <v>0</v>
      </c>
      <c r="F551" s="2">
        <v>790</v>
      </c>
      <c r="G551" s="2" t="s">
        <v>780</v>
      </c>
      <c r="H551" s="2">
        <v>1</v>
      </c>
      <c r="I551" s="2" t="s">
        <v>650</v>
      </c>
      <c r="J551" s="2">
        <v>69</v>
      </c>
      <c r="K551" s="2">
        <v>37</v>
      </c>
      <c r="L551" s="2">
        <v>2</v>
      </c>
      <c r="M551" s="2">
        <v>108</v>
      </c>
      <c r="N551" s="2">
        <v>107</v>
      </c>
      <c r="O551" s="2">
        <v>42</v>
      </c>
      <c r="P551" s="2">
        <v>149</v>
      </c>
      <c r="Q551" s="2">
        <v>83</v>
      </c>
      <c r="R551" s="2">
        <v>20</v>
      </c>
      <c r="S551" s="2">
        <v>103</v>
      </c>
      <c r="T551" s="2">
        <v>190</v>
      </c>
      <c r="U551" s="2">
        <v>62</v>
      </c>
      <c r="V551" s="2">
        <v>252</v>
      </c>
    </row>
    <row r="552" spans="1:22" ht="13.5">
      <c r="A552" s="2">
        <v>551</v>
      </c>
      <c r="B552" s="2">
        <v>0</v>
      </c>
      <c r="D552" s="2">
        <v>0</v>
      </c>
      <c r="F552" s="2">
        <v>790</v>
      </c>
      <c r="G552" s="2" t="s">
        <v>780</v>
      </c>
      <c r="H552" s="2">
        <v>2</v>
      </c>
      <c r="I552" s="2" t="s">
        <v>651</v>
      </c>
      <c r="J552" s="2">
        <v>19</v>
      </c>
      <c r="K552" s="2">
        <v>2</v>
      </c>
      <c r="L552" s="2">
        <v>0</v>
      </c>
      <c r="M552" s="2">
        <v>21</v>
      </c>
      <c r="N552" s="2">
        <v>34</v>
      </c>
      <c r="O552" s="2">
        <v>1</v>
      </c>
      <c r="P552" s="2">
        <v>35</v>
      </c>
      <c r="Q552" s="2">
        <v>26</v>
      </c>
      <c r="R552" s="2">
        <v>1</v>
      </c>
      <c r="S552" s="2">
        <v>27</v>
      </c>
      <c r="T552" s="2">
        <v>60</v>
      </c>
      <c r="U552" s="2">
        <v>2</v>
      </c>
      <c r="V552" s="2">
        <v>62</v>
      </c>
    </row>
    <row r="553" spans="1:22" ht="13.5">
      <c r="A553" s="2">
        <v>552</v>
      </c>
      <c r="B553" s="2">
        <v>0</v>
      </c>
      <c r="D553" s="2">
        <v>0</v>
      </c>
      <c r="F553" s="2">
        <v>790</v>
      </c>
      <c r="G553" s="2" t="s">
        <v>780</v>
      </c>
      <c r="H553" s="2">
        <v>3</v>
      </c>
      <c r="I553" s="2" t="s">
        <v>652</v>
      </c>
      <c r="J553" s="2">
        <v>47</v>
      </c>
      <c r="K553" s="2">
        <v>3</v>
      </c>
      <c r="L553" s="2">
        <v>2</v>
      </c>
      <c r="M553" s="2">
        <v>52</v>
      </c>
      <c r="N553" s="2">
        <v>72</v>
      </c>
      <c r="O553" s="2">
        <v>3</v>
      </c>
      <c r="P553" s="2">
        <v>75</v>
      </c>
      <c r="Q553" s="2">
        <v>64</v>
      </c>
      <c r="R553" s="2">
        <v>5</v>
      </c>
      <c r="S553" s="2">
        <v>69</v>
      </c>
      <c r="T553" s="2">
        <v>136</v>
      </c>
      <c r="U553" s="2">
        <v>8</v>
      </c>
      <c r="V553" s="2">
        <v>144</v>
      </c>
    </row>
    <row r="554" spans="1:22" ht="13.5">
      <c r="A554" s="2">
        <v>553</v>
      </c>
      <c r="B554" s="2">
        <v>0</v>
      </c>
      <c r="D554" s="2">
        <v>0</v>
      </c>
      <c r="F554" s="2">
        <v>790</v>
      </c>
      <c r="G554" s="2" t="s">
        <v>780</v>
      </c>
      <c r="H554" s="2">
        <v>4</v>
      </c>
      <c r="I554" s="2" t="s">
        <v>653</v>
      </c>
      <c r="J554" s="2">
        <v>30</v>
      </c>
      <c r="K554" s="2">
        <v>2</v>
      </c>
      <c r="L554" s="2">
        <v>0</v>
      </c>
      <c r="M554" s="2">
        <v>32</v>
      </c>
      <c r="N554" s="2">
        <v>51</v>
      </c>
      <c r="O554" s="2">
        <v>3</v>
      </c>
      <c r="P554" s="2">
        <v>54</v>
      </c>
      <c r="Q554" s="2">
        <v>54</v>
      </c>
      <c r="R554" s="2">
        <v>2</v>
      </c>
      <c r="S554" s="2">
        <v>56</v>
      </c>
      <c r="T554" s="2">
        <v>105</v>
      </c>
      <c r="U554" s="2">
        <v>5</v>
      </c>
      <c r="V554" s="2">
        <v>110</v>
      </c>
    </row>
    <row r="555" spans="1:22" ht="13.5">
      <c r="A555" s="2">
        <v>554</v>
      </c>
      <c r="B555" s="2">
        <v>0</v>
      </c>
      <c r="D555" s="2">
        <v>0</v>
      </c>
      <c r="F555" s="2">
        <v>790</v>
      </c>
      <c r="G555" s="2" t="s">
        <v>780</v>
      </c>
      <c r="H555" s="2">
        <v>5</v>
      </c>
      <c r="I555" s="2" t="s">
        <v>654</v>
      </c>
      <c r="J555" s="2">
        <v>63</v>
      </c>
      <c r="K555" s="2">
        <v>8</v>
      </c>
      <c r="L555" s="2">
        <v>1</v>
      </c>
      <c r="M555" s="2">
        <v>72</v>
      </c>
      <c r="N555" s="2">
        <v>102</v>
      </c>
      <c r="O555" s="2">
        <v>8</v>
      </c>
      <c r="P555" s="2">
        <v>110</v>
      </c>
      <c r="Q555" s="2">
        <v>92</v>
      </c>
      <c r="R555" s="2">
        <v>9</v>
      </c>
      <c r="S555" s="2">
        <v>101</v>
      </c>
      <c r="T555" s="2">
        <v>194</v>
      </c>
      <c r="U555" s="2">
        <v>17</v>
      </c>
      <c r="V555" s="2">
        <v>211</v>
      </c>
    </row>
    <row r="556" spans="1:22" ht="13.5">
      <c r="A556" s="2">
        <v>555</v>
      </c>
      <c r="B556" s="2">
        <v>0</v>
      </c>
      <c r="D556" s="2">
        <v>0</v>
      </c>
      <c r="F556" s="2">
        <v>795</v>
      </c>
      <c r="G556" s="2" t="s">
        <v>781</v>
      </c>
      <c r="H556" s="2">
        <v>1</v>
      </c>
      <c r="I556" s="2" t="s">
        <v>650</v>
      </c>
      <c r="J556" s="2">
        <v>68</v>
      </c>
      <c r="K556" s="2">
        <v>5</v>
      </c>
      <c r="L556" s="2">
        <v>1</v>
      </c>
      <c r="M556" s="2">
        <v>74</v>
      </c>
      <c r="N556" s="2">
        <v>87</v>
      </c>
      <c r="O556" s="2">
        <v>6</v>
      </c>
      <c r="P556" s="2">
        <v>93</v>
      </c>
      <c r="Q556" s="2">
        <v>90</v>
      </c>
      <c r="R556" s="2">
        <v>2</v>
      </c>
      <c r="S556" s="2">
        <v>92</v>
      </c>
      <c r="T556" s="2">
        <v>177</v>
      </c>
      <c r="U556" s="2">
        <v>8</v>
      </c>
      <c r="V556" s="2">
        <v>185</v>
      </c>
    </row>
    <row r="557" spans="1:22" ht="13.5">
      <c r="A557" s="2">
        <v>556</v>
      </c>
      <c r="B557" s="2">
        <v>0</v>
      </c>
      <c r="D557" s="2">
        <v>0</v>
      </c>
      <c r="F557" s="2">
        <v>795</v>
      </c>
      <c r="G557" s="2" t="s">
        <v>781</v>
      </c>
      <c r="H557" s="2">
        <v>2</v>
      </c>
      <c r="I557" s="2" t="s">
        <v>651</v>
      </c>
      <c r="J557" s="2">
        <v>40</v>
      </c>
      <c r="K557" s="2">
        <v>2</v>
      </c>
      <c r="L557" s="2">
        <v>1</v>
      </c>
      <c r="M557" s="2">
        <v>43</v>
      </c>
      <c r="N557" s="2">
        <v>55</v>
      </c>
      <c r="O557" s="2">
        <v>1</v>
      </c>
      <c r="P557" s="2">
        <v>56</v>
      </c>
      <c r="Q557" s="2">
        <v>54</v>
      </c>
      <c r="R557" s="2">
        <v>2</v>
      </c>
      <c r="S557" s="2">
        <v>56</v>
      </c>
      <c r="T557" s="2">
        <v>109</v>
      </c>
      <c r="U557" s="2">
        <v>3</v>
      </c>
      <c r="V557" s="2">
        <v>112</v>
      </c>
    </row>
    <row r="558" spans="1:22" ht="13.5">
      <c r="A558" s="2">
        <v>557</v>
      </c>
      <c r="B558" s="2">
        <v>0</v>
      </c>
      <c r="D558" s="2">
        <v>0</v>
      </c>
      <c r="F558" s="2">
        <v>795</v>
      </c>
      <c r="G558" s="2" t="s">
        <v>781</v>
      </c>
      <c r="H558" s="2">
        <v>3</v>
      </c>
      <c r="I558" s="2" t="s">
        <v>652</v>
      </c>
      <c r="J558" s="2">
        <v>72</v>
      </c>
      <c r="K558" s="2">
        <v>0</v>
      </c>
      <c r="L558" s="2">
        <v>0</v>
      </c>
      <c r="M558" s="2">
        <v>72</v>
      </c>
      <c r="N558" s="2">
        <v>103</v>
      </c>
      <c r="O558" s="2">
        <v>0</v>
      </c>
      <c r="P558" s="2">
        <v>103</v>
      </c>
      <c r="Q558" s="2">
        <v>98</v>
      </c>
      <c r="R558" s="2">
        <v>0</v>
      </c>
      <c r="S558" s="2">
        <v>98</v>
      </c>
      <c r="T558" s="2">
        <v>201</v>
      </c>
      <c r="U558" s="2">
        <v>0</v>
      </c>
      <c r="V558" s="2">
        <v>201</v>
      </c>
    </row>
    <row r="559" spans="1:22" ht="13.5">
      <c r="A559" s="2">
        <v>558</v>
      </c>
      <c r="B559" s="2">
        <v>0</v>
      </c>
      <c r="D559" s="2">
        <v>0</v>
      </c>
      <c r="F559" s="2">
        <v>795</v>
      </c>
      <c r="G559" s="2" t="s">
        <v>781</v>
      </c>
      <c r="H559" s="2">
        <v>4</v>
      </c>
      <c r="I559" s="2" t="s">
        <v>653</v>
      </c>
      <c r="J559" s="2">
        <v>61</v>
      </c>
      <c r="K559" s="2">
        <v>29</v>
      </c>
      <c r="L559" s="2">
        <v>0</v>
      </c>
      <c r="M559" s="2">
        <v>90</v>
      </c>
      <c r="N559" s="2">
        <v>85</v>
      </c>
      <c r="O559" s="2">
        <v>35</v>
      </c>
      <c r="P559" s="2">
        <v>120</v>
      </c>
      <c r="Q559" s="2">
        <v>86</v>
      </c>
      <c r="R559" s="2">
        <v>22</v>
      </c>
      <c r="S559" s="2">
        <v>108</v>
      </c>
      <c r="T559" s="2">
        <v>171</v>
      </c>
      <c r="U559" s="2">
        <v>57</v>
      </c>
      <c r="V559" s="2">
        <v>228</v>
      </c>
    </row>
    <row r="560" spans="1:22" ht="13.5">
      <c r="A560" s="2">
        <v>559</v>
      </c>
      <c r="B560" s="2">
        <v>0</v>
      </c>
      <c r="D560" s="2">
        <v>0</v>
      </c>
      <c r="F560" s="2">
        <v>795</v>
      </c>
      <c r="G560" s="2" t="s">
        <v>781</v>
      </c>
      <c r="H560" s="2">
        <v>5</v>
      </c>
      <c r="I560" s="2" t="s">
        <v>654</v>
      </c>
      <c r="J560" s="2">
        <v>27</v>
      </c>
      <c r="K560" s="2">
        <v>0</v>
      </c>
      <c r="L560" s="2">
        <v>0</v>
      </c>
      <c r="M560" s="2">
        <v>27</v>
      </c>
      <c r="N560" s="2">
        <v>34</v>
      </c>
      <c r="O560" s="2">
        <v>0</v>
      </c>
      <c r="P560" s="2">
        <v>34</v>
      </c>
      <c r="Q560" s="2">
        <v>46</v>
      </c>
      <c r="R560" s="2">
        <v>0</v>
      </c>
      <c r="S560" s="2">
        <v>46</v>
      </c>
      <c r="T560" s="2">
        <v>80</v>
      </c>
      <c r="U560" s="2">
        <v>0</v>
      </c>
      <c r="V560" s="2">
        <v>80</v>
      </c>
    </row>
    <row r="561" spans="1:22" ht="13.5">
      <c r="A561" s="2">
        <v>560</v>
      </c>
      <c r="B561" s="2">
        <v>0</v>
      </c>
      <c r="D561" s="2">
        <v>0</v>
      </c>
      <c r="F561" s="2">
        <v>800</v>
      </c>
      <c r="G561" s="2" t="s">
        <v>563</v>
      </c>
      <c r="H561" s="2">
        <v>0</v>
      </c>
      <c r="J561" s="2">
        <v>188</v>
      </c>
      <c r="K561" s="2">
        <v>4</v>
      </c>
      <c r="L561" s="2">
        <v>0</v>
      </c>
      <c r="M561" s="2">
        <v>192</v>
      </c>
      <c r="N561" s="2">
        <v>188</v>
      </c>
      <c r="O561" s="2">
        <v>4</v>
      </c>
      <c r="P561" s="2">
        <v>192</v>
      </c>
      <c r="Q561" s="2">
        <v>0</v>
      </c>
      <c r="R561" s="2">
        <v>0</v>
      </c>
      <c r="S561" s="2">
        <v>0</v>
      </c>
      <c r="T561" s="2">
        <v>188</v>
      </c>
      <c r="U561" s="2">
        <v>4</v>
      </c>
      <c r="V561" s="2">
        <v>192</v>
      </c>
    </row>
    <row r="562" spans="1:22" ht="13.5">
      <c r="A562" s="2">
        <v>561</v>
      </c>
      <c r="B562" s="2">
        <v>0</v>
      </c>
      <c r="D562" s="2">
        <v>0</v>
      </c>
      <c r="F562" s="2">
        <v>815</v>
      </c>
      <c r="G562" s="2" t="s">
        <v>782</v>
      </c>
      <c r="H562" s="2">
        <v>1</v>
      </c>
      <c r="I562" s="2" t="s">
        <v>650</v>
      </c>
      <c r="J562" s="2">
        <v>89</v>
      </c>
      <c r="K562" s="2">
        <v>5</v>
      </c>
      <c r="L562" s="2">
        <v>1</v>
      </c>
      <c r="M562" s="2">
        <v>95</v>
      </c>
      <c r="N562" s="2">
        <v>119</v>
      </c>
      <c r="O562" s="2">
        <v>6</v>
      </c>
      <c r="P562" s="2">
        <v>125</v>
      </c>
      <c r="Q562" s="2">
        <v>102</v>
      </c>
      <c r="R562" s="2">
        <v>7</v>
      </c>
      <c r="S562" s="2">
        <v>109</v>
      </c>
      <c r="T562" s="2">
        <v>221</v>
      </c>
      <c r="U562" s="2">
        <v>13</v>
      </c>
      <c r="V562" s="2">
        <v>234</v>
      </c>
    </row>
    <row r="563" spans="1:22" ht="13.5">
      <c r="A563" s="2">
        <v>562</v>
      </c>
      <c r="B563" s="2">
        <v>0</v>
      </c>
      <c r="D563" s="2">
        <v>0</v>
      </c>
      <c r="F563" s="2">
        <v>815</v>
      </c>
      <c r="G563" s="2" t="s">
        <v>782</v>
      </c>
      <c r="H563" s="2">
        <v>2</v>
      </c>
      <c r="I563" s="2" t="s">
        <v>651</v>
      </c>
      <c r="J563" s="2">
        <v>17</v>
      </c>
      <c r="K563" s="2">
        <v>0</v>
      </c>
      <c r="L563" s="2">
        <v>0</v>
      </c>
      <c r="M563" s="2">
        <v>17</v>
      </c>
      <c r="N563" s="2">
        <v>22</v>
      </c>
      <c r="O563" s="2">
        <v>0</v>
      </c>
      <c r="P563" s="2">
        <v>22</v>
      </c>
      <c r="Q563" s="2">
        <v>29</v>
      </c>
      <c r="R563" s="2">
        <v>0</v>
      </c>
      <c r="S563" s="2">
        <v>29</v>
      </c>
      <c r="T563" s="2">
        <v>51</v>
      </c>
      <c r="U563" s="2">
        <v>0</v>
      </c>
      <c r="V563" s="2">
        <v>51</v>
      </c>
    </row>
    <row r="564" spans="1:22" ht="13.5">
      <c r="A564" s="2">
        <v>563</v>
      </c>
      <c r="B564" s="2">
        <v>0</v>
      </c>
      <c r="D564" s="2">
        <v>0</v>
      </c>
      <c r="F564" s="2">
        <v>815</v>
      </c>
      <c r="G564" s="2" t="s">
        <v>782</v>
      </c>
      <c r="H564" s="2">
        <v>3</v>
      </c>
      <c r="I564" s="2" t="s">
        <v>652</v>
      </c>
      <c r="J564" s="2">
        <v>121</v>
      </c>
      <c r="K564" s="2">
        <v>2</v>
      </c>
      <c r="L564" s="2">
        <v>2</v>
      </c>
      <c r="M564" s="2">
        <v>125</v>
      </c>
      <c r="N564" s="2">
        <v>162</v>
      </c>
      <c r="O564" s="2">
        <v>3</v>
      </c>
      <c r="P564" s="2">
        <v>165</v>
      </c>
      <c r="Q564" s="2">
        <v>136</v>
      </c>
      <c r="R564" s="2">
        <v>4</v>
      </c>
      <c r="S564" s="2">
        <v>140</v>
      </c>
      <c r="T564" s="2">
        <v>298</v>
      </c>
      <c r="U564" s="2">
        <v>7</v>
      </c>
      <c r="V564" s="2">
        <v>305</v>
      </c>
    </row>
    <row r="565" spans="1:22" ht="13.5">
      <c r="A565" s="2">
        <v>564</v>
      </c>
      <c r="B565" s="2">
        <v>0</v>
      </c>
      <c r="D565" s="2">
        <v>0</v>
      </c>
      <c r="F565" s="2">
        <v>815</v>
      </c>
      <c r="G565" s="2" t="s">
        <v>782</v>
      </c>
      <c r="H565" s="2">
        <v>4</v>
      </c>
      <c r="I565" s="2" t="s">
        <v>653</v>
      </c>
      <c r="J565" s="2">
        <v>98</v>
      </c>
      <c r="K565" s="2">
        <v>4</v>
      </c>
      <c r="L565" s="2">
        <v>3</v>
      </c>
      <c r="M565" s="2">
        <v>105</v>
      </c>
      <c r="N565" s="2">
        <v>128</v>
      </c>
      <c r="O565" s="2">
        <v>4</v>
      </c>
      <c r="P565" s="2">
        <v>132</v>
      </c>
      <c r="Q565" s="2">
        <v>101</v>
      </c>
      <c r="R565" s="2">
        <v>3</v>
      </c>
      <c r="S565" s="2">
        <v>104</v>
      </c>
      <c r="T565" s="2">
        <v>229</v>
      </c>
      <c r="U565" s="2">
        <v>7</v>
      </c>
      <c r="V565" s="2">
        <v>236</v>
      </c>
    </row>
    <row r="566" spans="1:22" ht="13.5">
      <c r="A566" s="2">
        <v>565</v>
      </c>
      <c r="B566" s="2">
        <v>0</v>
      </c>
      <c r="D566" s="2">
        <v>0</v>
      </c>
      <c r="F566" s="2">
        <v>815</v>
      </c>
      <c r="G566" s="2" t="s">
        <v>782</v>
      </c>
      <c r="H566" s="2">
        <v>5</v>
      </c>
      <c r="I566" s="2" t="s">
        <v>654</v>
      </c>
      <c r="J566" s="2">
        <v>0</v>
      </c>
      <c r="K566" s="2">
        <v>0</v>
      </c>
      <c r="L566" s="2">
        <v>0</v>
      </c>
      <c r="M566" s="2">
        <v>0</v>
      </c>
      <c r="N566" s="2">
        <v>0</v>
      </c>
      <c r="O566" s="2">
        <v>0</v>
      </c>
      <c r="P566" s="2">
        <v>0</v>
      </c>
      <c r="Q566" s="2">
        <v>0</v>
      </c>
      <c r="R566" s="2">
        <v>0</v>
      </c>
      <c r="S566" s="2">
        <v>0</v>
      </c>
      <c r="T566" s="2">
        <v>0</v>
      </c>
      <c r="U566" s="2">
        <v>0</v>
      </c>
      <c r="V566" s="2">
        <v>0</v>
      </c>
    </row>
    <row r="567" spans="1:22" ht="13.5">
      <c r="A567" s="2">
        <v>566</v>
      </c>
      <c r="B567" s="2">
        <v>0</v>
      </c>
      <c r="D567" s="2">
        <v>0</v>
      </c>
      <c r="F567" s="2">
        <v>820</v>
      </c>
      <c r="G567" s="2" t="s">
        <v>783</v>
      </c>
      <c r="H567" s="2">
        <v>1</v>
      </c>
      <c r="I567" s="2" t="s">
        <v>650</v>
      </c>
      <c r="J567" s="2">
        <v>49</v>
      </c>
      <c r="K567" s="2">
        <v>2</v>
      </c>
      <c r="L567" s="2">
        <v>1</v>
      </c>
      <c r="M567" s="2">
        <v>52</v>
      </c>
      <c r="N567" s="2">
        <v>69</v>
      </c>
      <c r="O567" s="2">
        <v>2</v>
      </c>
      <c r="P567" s="2">
        <v>71</v>
      </c>
      <c r="Q567" s="2">
        <v>65</v>
      </c>
      <c r="R567" s="2">
        <v>2</v>
      </c>
      <c r="S567" s="2">
        <v>67</v>
      </c>
      <c r="T567" s="2">
        <v>134</v>
      </c>
      <c r="U567" s="2">
        <v>4</v>
      </c>
      <c r="V567" s="2">
        <v>138</v>
      </c>
    </row>
    <row r="568" spans="1:22" ht="13.5">
      <c r="A568" s="2">
        <v>567</v>
      </c>
      <c r="B568" s="2">
        <v>0</v>
      </c>
      <c r="D568" s="2">
        <v>0</v>
      </c>
      <c r="F568" s="2">
        <v>820</v>
      </c>
      <c r="G568" s="2" t="s">
        <v>783</v>
      </c>
      <c r="H568" s="2">
        <v>2</v>
      </c>
      <c r="I568" s="2" t="s">
        <v>651</v>
      </c>
      <c r="J568" s="2">
        <v>56</v>
      </c>
      <c r="K568" s="2">
        <v>3</v>
      </c>
      <c r="L568" s="2">
        <v>0</v>
      </c>
      <c r="M568" s="2">
        <v>59</v>
      </c>
      <c r="N568" s="2">
        <v>71</v>
      </c>
      <c r="O568" s="2">
        <v>0</v>
      </c>
      <c r="P568" s="2">
        <v>71</v>
      </c>
      <c r="Q568" s="2">
        <v>65</v>
      </c>
      <c r="R568" s="2">
        <v>3</v>
      </c>
      <c r="S568" s="2">
        <v>68</v>
      </c>
      <c r="T568" s="2">
        <v>136</v>
      </c>
      <c r="U568" s="2">
        <v>3</v>
      </c>
      <c r="V568" s="2">
        <v>139</v>
      </c>
    </row>
    <row r="569" spans="1:22" ht="13.5">
      <c r="A569" s="2">
        <v>568</v>
      </c>
      <c r="B569" s="2">
        <v>0</v>
      </c>
      <c r="D569" s="2">
        <v>0</v>
      </c>
      <c r="F569" s="2">
        <v>820</v>
      </c>
      <c r="G569" s="2" t="s">
        <v>783</v>
      </c>
      <c r="H569" s="2">
        <v>3</v>
      </c>
      <c r="I569" s="2" t="s">
        <v>652</v>
      </c>
      <c r="J569" s="2">
        <v>35</v>
      </c>
      <c r="K569" s="2">
        <v>0</v>
      </c>
      <c r="L569" s="2">
        <v>0</v>
      </c>
      <c r="M569" s="2">
        <v>35</v>
      </c>
      <c r="N569" s="2">
        <v>63</v>
      </c>
      <c r="O569" s="2">
        <v>0</v>
      </c>
      <c r="P569" s="2">
        <v>63</v>
      </c>
      <c r="Q569" s="2">
        <v>66</v>
      </c>
      <c r="R569" s="2">
        <v>0</v>
      </c>
      <c r="S569" s="2">
        <v>66</v>
      </c>
      <c r="T569" s="2">
        <v>129</v>
      </c>
      <c r="U569" s="2">
        <v>0</v>
      </c>
      <c r="V569" s="2">
        <v>129</v>
      </c>
    </row>
    <row r="570" spans="1:22" ht="13.5">
      <c r="A570" s="2">
        <v>569</v>
      </c>
      <c r="B570" s="2">
        <v>0</v>
      </c>
      <c r="D570" s="2">
        <v>0</v>
      </c>
      <c r="F570" s="2">
        <v>820</v>
      </c>
      <c r="G570" s="2" t="s">
        <v>783</v>
      </c>
      <c r="H570" s="2">
        <v>4</v>
      </c>
      <c r="I570" s="2" t="s">
        <v>653</v>
      </c>
      <c r="J570" s="2">
        <v>65</v>
      </c>
      <c r="K570" s="2">
        <v>0</v>
      </c>
      <c r="L570" s="2">
        <v>0</v>
      </c>
      <c r="M570" s="2">
        <v>65</v>
      </c>
      <c r="N570" s="2">
        <v>91</v>
      </c>
      <c r="O570" s="2">
        <v>0</v>
      </c>
      <c r="P570" s="2">
        <v>91</v>
      </c>
      <c r="Q570" s="2">
        <v>90</v>
      </c>
      <c r="R570" s="2">
        <v>0</v>
      </c>
      <c r="S570" s="2">
        <v>90</v>
      </c>
      <c r="T570" s="2">
        <v>181</v>
      </c>
      <c r="U570" s="2">
        <v>0</v>
      </c>
      <c r="V570" s="2">
        <v>181</v>
      </c>
    </row>
    <row r="571" spans="1:22" ht="13.5">
      <c r="A571" s="2">
        <v>570</v>
      </c>
      <c r="B571" s="2">
        <v>0</v>
      </c>
      <c r="D571" s="2">
        <v>0</v>
      </c>
      <c r="F571" s="2">
        <v>820</v>
      </c>
      <c r="G571" s="2" t="s">
        <v>783</v>
      </c>
      <c r="H571" s="2">
        <v>5</v>
      </c>
      <c r="I571" s="2" t="s">
        <v>654</v>
      </c>
      <c r="J571" s="2">
        <v>21</v>
      </c>
      <c r="K571" s="2">
        <v>8</v>
      </c>
      <c r="L571" s="2">
        <v>0</v>
      </c>
      <c r="M571" s="2">
        <v>29</v>
      </c>
      <c r="N571" s="2">
        <v>24</v>
      </c>
      <c r="O571" s="2">
        <v>8</v>
      </c>
      <c r="P571" s="2">
        <v>32</v>
      </c>
      <c r="Q571" s="2">
        <v>37</v>
      </c>
      <c r="R571" s="2">
        <v>0</v>
      </c>
      <c r="S571" s="2">
        <v>37</v>
      </c>
      <c r="T571" s="2">
        <v>61</v>
      </c>
      <c r="U571" s="2">
        <v>8</v>
      </c>
      <c r="V571" s="2">
        <v>69</v>
      </c>
    </row>
    <row r="572" spans="1:22" ht="13.5">
      <c r="A572" s="2">
        <v>571</v>
      </c>
      <c r="B572" s="2">
        <v>0</v>
      </c>
      <c r="D572" s="2">
        <v>0</v>
      </c>
      <c r="F572" s="2">
        <v>820</v>
      </c>
      <c r="G572" s="2" t="s">
        <v>783</v>
      </c>
      <c r="H572" s="2">
        <v>6</v>
      </c>
      <c r="I572" s="2" t="s">
        <v>661</v>
      </c>
      <c r="J572" s="2">
        <v>82</v>
      </c>
      <c r="K572" s="2">
        <v>15</v>
      </c>
      <c r="L572" s="2">
        <v>2</v>
      </c>
      <c r="M572" s="2">
        <v>99</v>
      </c>
      <c r="N572" s="2">
        <v>116</v>
      </c>
      <c r="O572" s="2">
        <v>9</v>
      </c>
      <c r="P572" s="2">
        <v>125</v>
      </c>
      <c r="Q572" s="2">
        <v>121</v>
      </c>
      <c r="R572" s="2">
        <v>18</v>
      </c>
      <c r="S572" s="2">
        <v>139</v>
      </c>
      <c r="T572" s="2">
        <v>237</v>
      </c>
      <c r="U572" s="2">
        <v>27</v>
      </c>
      <c r="V572" s="2">
        <v>264</v>
      </c>
    </row>
    <row r="573" spans="1:22" ht="13.5">
      <c r="A573" s="2">
        <v>572</v>
      </c>
      <c r="B573" s="2">
        <v>0</v>
      </c>
      <c r="D573" s="2">
        <v>0</v>
      </c>
      <c r="F573" s="2">
        <v>820</v>
      </c>
      <c r="G573" s="2" t="s">
        <v>783</v>
      </c>
      <c r="H573" s="2">
        <v>7</v>
      </c>
      <c r="I573" s="2" t="s">
        <v>668</v>
      </c>
      <c r="J573" s="2">
        <v>38</v>
      </c>
      <c r="K573" s="2">
        <v>0</v>
      </c>
      <c r="L573" s="2">
        <v>0</v>
      </c>
      <c r="M573" s="2">
        <v>38</v>
      </c>
      <c r="N573" s="2">
        <v>67</v>
      </c>
      <c r="O573" s="2">
        <v>0</v>
      </c>
      <c r="P573" s="2">
        <v>67</v>
      </c>
      <c r="Q573" s="2">
        <v>54</v>
      </c>
      <c r="R573" s="2">
        <v>0</v>
      </c>
      <c r="S573" s="2">
        <v>54</v>
      </c>
      <c r="T573" s="2">
        <v>121</v>
      </c>
      <c r="U573" s="2">
        <v>0</v>
      </c>
      <c r="V573" s="2">
        <v>121</v>
      </c>
    </row>
    <row r="574" spans="1:22" ht="13.5">
      <c r="A574" s="2">
        <v>573</v>
      </c>
      <c r="B574" s="2">
        <v>0</v>
      </c>
      <c r="D574" s="2">
        <v>0</v>
      </c>
      <c r="F574" s="2">
        <v>830</v>
      </c>
      <c r="G574" s="2" t="s">
        <v>784</v>
      </c>
      <c r="H574" s="2">
        <v>1</v>
      </c>
      <c r="I574" s="2" t="s">
        <v>650</v>
      </c>
      <c r="J574" s="2">
        <v>0</v>
      </c>
      <c r="K574" s="2">
        <v>0</v>
      </c>
      <c r="L574" s="2">
        <v>0</v>
      </c>
      <c r="M574" s="2">
        <v>0</v>
      </c>
      <c r="N574" s="2">
        <v>0</v>
      </c>
      <c r="O574" s="2">
        <v>0</v>
      </c>
      <c r="P574" s="2">
        <v>0</v>
      </c>
      <c r="Q574" s="2">
        <v>0</v>
      </c>
      <c r="R574" s="2">
        <v>0</v>
      </c>
      <c r="S574" s="2">
        <v>0</v>
      </c>
      <c r="T574" s="2">
        <v>0</v>
      </c>
      <c r="U574" s="2">
        <v>0</v>
      </c>
      <c r="V574" s="2">
        <v>0</v>
      </c>
    </row>
    <row r="575" spans="1:22" ht="13.5">
      <c r="A575" s="2">
        <v>574</v>
      </c>
      <c r="B575" s="2">
        <v>0</v>
      </c>
      <c r="D575" s="2">
        <v>0</v>
      </c>
      <c r="F575" s="2">
        <v>830</v>
      </c>
      <c r="G575" s="2" t="s">
        <v>784</v>
      </c>
      <c r="H575" s="2">
        <v>2</v>
      </c>
      <c r="I575" s="2" t="s">
        <v>651</v>
      </c>
      <c r="J575" s="2">
        <v>3</v>
      </c>
      <c r="K575" s="2">
        <v>0</v>
      </c>
      <c r="L575" s="2">
        <v>0</v>
      </c>
      <c r="M575" s="2">
        <v>3</v>
      </c>
      <c r="N575" s="2">
        <v>4</v>
      </c>
      <c r="O575" s="2">
        <v>0</v>
      </c>
      <c r="P575" s="2">
        <v>4</v>
      </c>
      <c r="Q575" s="2">
        <v>6</v>
      </c>
      <c r="R575" s="2">
        <v>0</v>
      </c>
      <c r="S575" s="2">
        <v>6</v>
      </c>
      <c r="T575" s="2">
        <v>10</v>
      </c>
      <c r="U575" s="2">
        <v>0</v>
      </c>
      <c r="V575" s="2">
        <v>10</v>
      </c>
    </row>
    <row r="576" spans="1:22" ht="13.5">
      <c r="A576" s="2">
        <v>575</v>
      </c>
      <c r="B576" s="2">
        <v>0</v>
      </c>
      <c r="D576" s="2">
        <v>0</v>
      </c>
      <c r="F576" s="2">
        <v>830</v>
      </c>
      <c r="G576" s="2" t="s">
        <v>784</v>
      </c>
      <c r="H576" s="2">
        <v>3</v>
      </c>
      <c r="I576" s="2" t="s">
        <v>652</v>
      </c>
      <c r="J576" s="2">
        <v>0</v>
      </c>
      <c r="K576" s="2">
        <v>0</v>
      </c>
      <c r="L576" s="2">
        <v>0</v>
      </c>
      <c r="M576" s="2">
        <v>0</v>
      </c>
      <c r="N576" s="2">
        <v>0</v>
      </c>
      <c r="O576" s="2">
        <v>0</v>
      </c>
      <c r="P576" s="2">
        <v>0</v>
      </c>
      <c r="Q576" s="2">
        <v>0</v>
      </c>
      <c r="R576" s="2">
        <v>0</v>
      </c>
      <c r="S576" s="2">
        <v>0</v>
      </c>
      <c r="T576" s="2">
        <v>0</v>
      </c>
      <c r="U576" s="2">
        <v>0</v>
      </c>
      <c r="V576" s="2">
        <v>0</v>
      </c>
    </row>
    <row r="577" spans="1:22" ht="13.5">
      <c r="A577" s="2">
        <v>576</v>
      </c>
      <c r="B577" s="2">
        <v>0</v>
      </c>
      <c r="D577" s="2">
        <v>0</v>
      </c>
      <c r="F577" s="2">
        <v>830</v>
      </c>
      <c r="G577" s="2" t="s">
        <v>784</v>
      </c>
      <c r="H577" s="2">
        <v>4</v>
      </c>
      <c r="I577" s="2" t="s">
        <v>653</v>
      </c>
      <c r="J577" s="2">
        <v>0</v>
      </c>
      <c r="K577" s="2">
        <v>0</v>
      </c>
      <c r="L577" s="2">
        <v>0</v>
      </c>
      <c r="M577" s="2">
        <v>0</v>
      </c>
      <c r="N577" s="2">
        <v>0</v>
      </c>
      <c r="O577" s="2">
        <v>0</v>
      </c>
      <c r="P577" s="2">
        <v>0</v>
      </c>
      <c r="Q577" s="2">
        <v>0</v>
      </c>
      <c r="R577" s="2">
        <v>0</v>
      </c>
      <c r="S577" s="2">
        <v>0</v>
      </c>
      <c r="T577" s="2">
        <v>0</v>
      </c>
      <c r="U577" s="2">
        <v>0</v>
      </c>
      <c r="V577" s="2">
        <v>0</v>
      </c>
    </row>
    <row r="578" spans="1:22" ht="13.5">
      <c r="A578" s="2">
        <v>577</v>
      </c>
      <c r="B578" s="2">
        <v>0</v>
      </c>
      <c r="D578" s="2">
        <v>0</v>
      </c>
      <c r="F578" s="2">
        <v>835</v>
      </c>
      <c r="G578" s="2" t="s">
        <v>785</v>
      </c>
      <c r="H578" s="2">
        <v>1</v>
      </c>
      <c r="I578" s="2" t="s">
        <v>650</v>
      </c>
      <c r="J578" s="2">
        <v>1</v>
      </c>
      <c r="K578" s="2">
        <v>0</v>
      </c>
      <c r="L578" s="2">
        <v>0</v>
      </c>
      <c r="M578" s="2">
        <v>1</v>
      </c>
      <c r="N578" s="2">
        <v>2</v>
      </c>
      <c r="O578" s="2">
        <v>0</v>
      </c>
      <c r="P578" s="2">
        <v>2</v>
      </c>
      <c r="Q578" s="2">
        <v>2</v>
      </c>
      <c r="R578" s="2">
        <v>0</v>
      </c>
      <c r="S578" s="2">
        <v>2</v>
      </c>
      <c r="T578" s="2">
        <v>4</v>
      </c>
      <c r="U578" s="2">
        <v>0</v>
      </c>
      <c r="V578" s="2">
        <v>4</v>
      </c>
    </row>
    <row r="579" spans="1:22" ht="13.5">
      <c r="A579" s="2">
        <v>578</v>
      </c>
      <c r="B579" s="2">
        <v>0</v>
      </c>
      <c r="D579" s="2">
        <v>0</v>
      </c>
      <c r="F579" s="2">
        <v>835</v>
      </c>
      <c r="G579" s="2" t="s">
        <v>785</v>
      </c>
      <c r="H579" s="2">
        <v>2</v>
      </c>
      <c r="I579" s="2" t="s">
        <v>651</v>
      </c>
      <c r="J579" s="2">
        <v>0</v>
      </c>
      <c r="K579" s="2">
        <v>0</v>
      </c>
      <c r="L579" s="2">
        <v>0</v>
      </c>
      <c r="M579" s="2">
        <v>0</v>
      </c>
      <c r="N579" s="2">
        <v>0</v>
      </c>
      <c r="O579" s="2">
        <v>0</v>
      </c>
      <c r="P579" s="2">
        <v>0</v>
      </c>
      <c r="Q579" s="2">
        <v>0</v>
      </c>
      <c r="R579" s="2">
        <v>0</v>
      </c>
      <c r="S579" s="2">
        <v>0</v>
      </c>
      <c r="T579" s="2">
        <v>0</v>
      </c>
      <c r="U579" s="2">
        <v>0</v>
      </c>
      <c r="V579" s="2">
        <v>0</v>
      </c>
    </row>
    <row r="580" spans="1:22" ht="13.5">
      <c r="A580" s="2">
        <v>579</v>
      </c>
      <c r="B580" s="2">
        <v>0</v>
      </c>
      <c r="D580" s="2">
        <v>0</v>
      </c>
      <c r="F580" s="2">
        <v>835</v>
      </c>
      <c r="G580" s="2" t="s">
        <v>785</v>
      </c>
      <c r="H580" s="2">
        <v>3</v>
      </c>
      <c r="I580" s="2" t="s">
        <v>652</v>
      </c>
      <c r="J580" s="2">
        <v>0</v>
      </c>
      <c r="K580" s="2">
        <v>0</v>
      </c>
      <c r="L580" s="2">
        <v>0</v>
      </c>
      <c r="M580" s="2">
        <v>0</v>
      </c>
      <c r="N580" s="2">
        <v>0</v>
      </c>
      <c r="O580" s="2">
        <v>0</v>
      </c>
      <c r="P580" s="2">
        <v>0</v>
      </c>
      <c r="Q580" s="2">
        <v>0</v>
      </c>
      <c r="R580" s="2">
        <v>0</v>
      </c>
      <c r="S580" s="2">
        <v>0</v>
      </c>
      <c r="T580" s="2">
        <v>0</v>
      </c>
      <c r="U580" s="2">
        <v>0</v>
      </c>
      <c r="V580" s="2">
        <v>0</v>
      </c>
    </row>
    <row r="581" spans="1:22" ht="13.5">
      <c r="A581" s="2">
        <v>580</v>
      </c>
      <c r="B581" s="2">
        <v>0</v>
      </c>
      <c r="D581" s="2">
        <v>0</v>
      </c>
      <c r="F581" s="2">
        <v>835</v>
      </c>
      <c r="G581" s="2" t="s">
        <v>785</v>
      </c>
      <c r="H581" s="2">
        <v>4</v>
      </c>
      <c r="I581" s="2" t="s">
        <v>653</v>
      </c>
      <c r="J581" s="2">
        <v>2</v>
      </c>
      <c r="K581" s="2">
        <v>0</v>
      </c>
      <c r="L581" s="2">
        <v>0</v>
      </c>
      <c r="M581" s="2">
        <v>2</v>
      </c>
      <c r="N581" s="2">
        <v>2</v>
      </c>
      <c r="O581" s="2">
        <v>0</v>
      </c>
      <c r="P581" s="2">
        <v>2</v>
      </c>
      <c r="Q581" s="2">
        <v>4</v>
      </c>
      <c r="R581" s="2">
        <v>0</v>
      </c>
      <c r="S581" s="2">
        <v>4</v>
      </c>
      <c r="T581" s="2">
        <v>6</v>
      </c>
      <c r="U581" s="2">
        <v>0</v>
      </c>
      <c r="V581" s="2">
        <v>6</v>
      </c>
    </row>
    <row r="582" spans="1:22" ht="13.5">
      <c r="A582" s="2">
        <v>581</v>
      </c>
      <c r="B582" s="2">
        <v>0</v>
      </c>
      <c r="D582" s="2">
        <v>0</v>
      </c>
      <c r="F582" s="2">
        <v>835</v>
      </c>
      <c r="G582" s="2" t="s">
        <v>785</v>
      </c>
      <c r="H582" s="2">
        <v>5</v>
      </c>
      <c r="I582" s="2" t="s">
        <v>654</v>
      </c>
      <c r="J582" s="2">
        <v>5</v>
      </c>
      <c r="K582" s="2">
        <v>0</v>
      </c>
      <c r="L582" s="2">
        <v>0</v>
      </c>
      <c r="M582" s="2">
        <v>5</v>
      </c>
      <c r="N582" s="2">
        <v>12</v>
      </c>
      <c r="O582" s="2">
        <v>0</v>
      </c>
      <c r="P582" s="2">
        <v>12</v>
      </c>
      <c r="Q582" s="2">
        <v>11</v>
      </c>
      <c r="R582" s="2">
        <v>0</v>
      </c>
      <c r="S582" s="2">
        <v>11</v>
      </c>
      <c r="T582" s="2">
        <v>23</v>
      </c>
      <c r="U582" s="2">
        <v>0</v>
      </c>
      <c r="V582" s="2">
        <v>23</v>
      </c>
    </row>
    <row r="583" spans="1:22" ht="13.5">
      <c r="A583" s="2">
        <v>582</v>
      </c>
      <c r="B583" s="2">
        <v>0</v>
      </c>
      <c r="D583" s="2">
        <v>0</v>
      </c>
      <c r="F583" s="2">
        <v>840</v>
      </c>
      <c r="G583" s="2" t="s">
        <v>786</v>
      </c>
      <c r="H583" s="2">
        <v>1</v>
      </c>
      <c r="I583" s="2" t="s">
        <v>650</v>
      </c>
      <c r="J583" s="2">
        <v>0</v>
      </c>
      <c r="K583" s="2">
        <v>0</v>
      </c>
      <c r="L583" s="2">
        <v>0</v>
      </c>
      <c r="M583" s="2">
        <v>0</v>
      </c>
      <c r="N583" s="2">
        <v>0</v>
      </c>
      <c r="O583" s="2">
        <v>0</v>
      </c>
      <c r="P583" s="2">
        <v>0</v>
      </c>
      <c r="Q583" s="2">
        <v>0</v>
      </c>
      <c r="R583" s="2">
        <v>0</v>
      </c>
      <c r="S583" s="2">
        <v>0</v>
      </c>
      <c r="T583" s="2">
        <v>0</v>
      </c>
      <c r="U583" s="2">
        <v>0</v>
      </c>
      <c r="V583" s="2">
        <v>0</v>
      </c>
    </row>
    <row r="584" spans="1:22" ht="13.5">
      <c r="A584" s="2">
        <v>583</v>
      </c>
      <c r="B584" s="2">
        <v>0</v>
      </c>
      <c r="D584" s="2">
        <v>0</v>
      </c>
      <c r="F584" s="2">
        <v>840</v>
      </c>
      <c r="G584" s="2" t="s">
        <v>786</v>
      </c>
      <c r="H584" s="2">
        <v>2</v>
      </c>
      <c r="I584" s="2" t="s">
        <v>651</v>
      </c>
      <c r="J584" s="2">
        <v>0</v>
      </c>
      <c r="K584" s="2">
        <v>0</v>
      </c>
      <c r="L584" s="2">
        <v>0</v>
      </c>
      <c r="M584" s="2">
        <v>0</v>
      </c>
      <c r="N584" s="2">
        <v>0</v>
      </c>
      <c r="O584" s="2">
        <v>0</v>
      </c>
      <c r="P584" s="2">
        <v>0</v>
      </c>
      <c r="Q584" s="2">
        <v>0</v>
      </c>
      <c r="R584" s="2">
        <v>0</v>
      </c>
      <c r="S584" s="2">
        <v>0</v>
      </c>
      <c r="T584" s="2">
        <v>0</v>
      </c>
      <c r="U584" s="2">
        <v>0</v>
      </c>
      <c r="V584" s="2">
        <v>0</v>
      </c>
    </row>
    <row r="585" spans="1:22" ht="13.5">
      <c r="A585" s="2">
        <v>584</v>
      </c>
      <c r="B585" s="2">
        <v>0</v>
      </c>
      <c r="D585" s="2">
        <v>0</v>
      </c>
      <c r="F585" s="2">
        <v>840</v>
      </c>
      <c r="G585" s="2" t="s">
        <v>786</v>
      </c>
      <c r="H585" s="2">
        <v>3</v>
      </c>
      <c r="I585" s="2" t="s">
        <v>652</v>
      </c>
      <c r="J585" s="2">
        <v>4</v>
      </c>
      <c r="K585" s="2">
        <v>0</v>
      </c>
      <c r="L585" s="2">
        <v>0</v>
      </c>
      <c r="M585" s="2">
        <v>4</v>
      </c>
      <c r="N585" s="2">
        <v>4</v>
      </c>
      <c r="O585" s="2">
        <v>0</v>
      </c>
      <c r="P585" s="2">
        <v>4</v>
      </c>
      <c r="Q585" s="2">
        <v>7</v>
      </c>
      <c r="R585" s="2">
        <v>0</v>
      </c>
      <c r="S585" s="2">
        <v>7</v>
      </c>
      <c r="T585" s="2">
        <v>11</v>
      </c>
      <c r="U585" s="2">
        <v>0</v>
      </c>
      <c r="V585" s="2">
        <v>11</v>
      </c>
    </row>
    <row r="586" spans="1:22" ht="13.5">
      <c r="A586" s="2">
        <v>585</v>
      </c>
      <c r="B586" s="2">
        <v>0</v>
      </c>
      <c r="D586" s="2">
        <v>0</v>
      </c>
      <c r="F586" s="2">
        <v>845</v>
      </c>
      <c r="G586" s="2" t="s">
        <v>787</v>
      </c>
      <c r="H586" s="2">
        <v>1</v>
      </c>
      <c r="I586" s="2" t="s">
        <v>650</v>
      </c>
      <c r="J586" s="2">
        <v>50</v>
      </c>
      <c r="K586" s="2">
        <v>0</v>
      </c>
      <c r="L586" s="2">
        <v>2</v>
      </c>
      <c r="M586" s="2">
        <v>52</v>
      </c>
      <c r="N586" s="2">
        <v>65</v>
      </c>
      <c r="O586" s="2">
        <v>0</v>
      </c>
      <c r="P586" s="2">
        <v>65</v>
      </c>
      <c r="Q586" s="2">
        <v>71</v>
      </c>
      <c r="R586" s="2">
        <v>2</v>
      </c>
      <c r="S586" s="2">
        <v>73</v>
      </c>
      <c r="T586" s="2">
        <v>136</v>
      </c>
      <c r="U586" s="2">
        <v>2</v>
      </c>
      <c r="V586" s="2">
        <v>138</v>
      </c>
    </row>
    <row r="587" spans="1:22" ht="13.5">
      <c r="A587" s="2">
        <v>586</v>
      </c>
      <c r="B587" s="2">
        <v>0</v>
      </c>
      <c r="D587" s="2">
        <v>0</v>
      </c>
      <c r="F587" s="2">
        <v>845</v>
      </c>
      <c r="G587" s="2" t="s">
        <v>787</v>
      </c>
      <c r="H587" s="2">
        <v>2</v>
      </c>
      <c r="I587" s="2" t="s">
        <v>651</v>
      </c>
      <c r="J587" s="2">
        <v>23</v>
      </c>
      <c r="K587" s="2">
        <v>0</v>
      </c>
      <c r="L587" s="2">
        <v>0</v>
      </c>
      <c r="M587" s="2">
        <v>23</v>
      </c>
      <c r="N587" s="2">
        <v>30</v>
      </c>
      <c r="O587" s="2">
        <v>0</v>
      </c>
      <c r="P587" s="2">
        <v>30</v>
      </c>
      <c r="Q587" s="2">
        <v>31</v>
      </c>
      <c r="R587" s="2">
        <v>0</v>
      </c>
      <c r="S587" s="2">
        <v>31</v>
      </c>
      <c r="T587" s="2">
        <v>61</v>
      </c>
      <c r="U587" s="2">
        <v>0</v>
      </c>
      <c r="V587" s="2">
        <v>61</v>
      </c>
    </row>
    <row r="588" spans="1:22" ht="13.5">
      <c r="A588" s="2">
        <v>587</v>
      </c>
      <c r="B588" s="2">
        <v>0</v>
      </c>
      <c r="D588" s="2">
        <v>0</v>
      </c>
      <c r="F588" s="2">
        <v>845</v>
      </c>
      <c r="G588" s="2" t="s">
        <v>787</v>
      </c>
      <c r="H588" s="2">
        <v>3</v>
      </c>
      <c r="I588" s="2" t="s">
        <v>652</v>
      </c>
      <c r="J588" s="2">
        <v>37</v>
      </c>
      <c r="K588" s="2">
        <v>0</v>
      </c>
      <c r="L588" s="2">
        <v>0</v>
      </c>
      <c r="M588" s="2">
        <v>37</v>
      </c>
      <c r="N588" s="2">
        <v>47</v>
      </c>
      <c r="O588" s="2">
        <v>0</v>
      </c>
      <c r="P588" s="2">
        <v>47</v>
      </c>
      <c r="Q588" s="2">
        <v>48</v>
      </c>
      <c r="R588" s="2">
        <v>0</v>
      </c>
      <c r="S588" s="2">
        <v>48</v>
      </c>
      <c r="T588" s="2">
        <v>95</v>
      </c>
      <c r="U588" s="2">
        <v>0</v>
      </c>
      <c r="V588" s="2">
        <v>95</v>
      </c>
    </row>
    <row r="589" spans="1:22" ht="13.5">
      <c r="A589" s="2">
        <v>588</v>
      </c>
      <c r="B589" s="2">
        <v>0</v>
      </c>
      <c r="D589" s="2">
        <v>0</v>
      </c>
      <c r="F589" s="2">
        <v>845</v>
      </c>
      <c r="G589" s="2" t="s">
        <v>787</v>
      </c>
      <c r="H589" s="2">
        <v>4</v>
      </c>
      <c r="I589" s="2" t="s">
        <v>653</v>
      </c>
      <c r="J589" s="2">
        <v>60</v>
      </c>
      <c r="K589" s="2">
        <v>1</v>
      </c>
      <c r="L589" s="2">
        <v>1</v>
      </c>
      <c r="M589" s="2">
        <v>62</v>
      </c>
      <c r="N589" s="2">
        <v>90</v>
      </c>
      <c r="O589" s="2">
        <v>2</v>
      </c>
      <c r="P589" s="2">
        <v>92</v>
      </c>
      <c r="Q589" s="2">
        <v>90</v>
      </c>
      <c r="R589" s="2">
        <v>2</v>
      </c>
      <c r="S589" s="2">
        <v>92</v>
      </c>
      <c r="T589" s="2">
        <v>180</v>
      </c>
      <c r="U589" s="2">
        <v>4</v>
      </c>
      <c r="V589" s="2">
        <v>184</v>
      </c>
    </row>
    <row r="590" spans="1:22" ht="13.5">
      <c r="A590" s="2">
        <v>589</v>
      </c>
      <c r="B590" s="2">
        <v>0</v>
      </c>
      <c r="D590" s="2">
        <v>0</v>
      </c>
      <c r="F590" s="2">
        <v>845</v>
      </c>
      <c r="G590" s="2" t="s">
        <v>787</v>
      </c>
      <c r="H590" s="2">
        <v>5</v>
      </c>
      <c r="I590" s="2" t="s">
        <v>654</v>
      </c>
      <c r="J590" s="2">
        <v>41</v>
      </c>
      <c r="K590" s="2">
        <v>1</v>
      </c>
      <c r="L590" s="2">
        <v>1</v>
      </c>
      <c r="M590" s="2">
        <v>43</v>
      </c>
      <c r="N590" s="2">
        <v>56</v>
      </c>
      <c r="O590" s="2">
        <v>1</v>
      </c>
      <c r="P590" s="2">
        <v>57</v>
      </c>
      <c r="Q590" s="2">
        <v>67</v>
      </c>
      <c r="R590" s="2">
        <v>5</v>
      </c>
      <c r="S590" s="2">
        <v>72</v>
      </c>
      <c r="T590" s="2">
        <v>123</v>
      </c>
      <c r="U590" s="2">
        <v>6</v>
      </c>
      <c r="V590" s="2">
        <v>129</v>
      </c>
    </row>
    <row r="591" spans="1:22" ht="13.5">
      <c r="A591" s="2">
        <v>590</v>
      </c>
      <c r="B591" s="2">
        <v>0</v>
      </c>
      <c r="D591" s="2">
        <v>0</v>
      </c>
      <c r="F591" s="2">
        <v>845</v>
      </c>
      <c r="G591" s="2" t="s">
        <v>787</v>
      </c>
      <c r="H591" s="2">
        <v>6</v>
      </c>
      <c r="I591" s="2" t="s">
        <v>661</v>
      </c>
      <c r="J591" s="2">
        <v>35</v>
      </c>
      <c r="K591" s="2">
        <v>4</v>
      </c>
      <c r="L591" s="2">
        <v>0</v>
      </c>
      <c r="M591" s="2">
        <v>39</v>
      </c>
      <c r="N591" s="2">
        <v>59</v>
      </c>
      <c r="O591" s="2">
        <v>4</v>
      </c>
      <c r="P591" s="2">
        <v>63</v>
      </c>
      <c r="Q591" s="2">
        <v>52</v>
      </c>
      <c r="R591" s="2">
        <v>0</v>
      </c>
      <c r="S591" s="2">
        <v>52</v>
      </c>
      <c r="T591" s="2">
        <v>111</v>
      </c>
      <c r="U591" s="2">
        <v>4</v>
      </c>
      <c r="V591" s="2">
        <v>115</v>
      </c>
    </row>
    <row r="592" spans="1:22" ht="13.5">
      <c r="A592" s="2">
        <v>591</v>
      </c>
      <c r="B592" s="2">
        <v>0</v>
      </c>
      <c r="D592" s="2">
        <v>0</v>
      </c>
      <c r="F592" s="2">
        <v>845</v>
      </c>
      <c r="G592" s="2" t="s">
        <v>787</v>
      </c>
      <c r="H592" s="2">
        <v>7</v>
      </c>
      <c r="I592" s="2" t="s">
        <v>668</v>
      </c>
      <c r="J592" s="2">
        <v>33</v>
      </c>
      <c r="K592" s="2">
        <v>1</v>
      </c>
      <c r="L592" s="2">
        <v>0</v>
      </c>
      <c r="M592" s="2">
        <v>34</v>
      </c>
      <c r="N592" s="2">
        <v>35</v>
      </c>
      <c r="O592" s="2">
        <v>2</v>
      </c>
      <c r="P592" s="2">
        <v>37</v>
      </c>
      <c r="Q592" s="2">
        <v>42</v>
      </c>
      <c r="R592" s="2">
        <v>1</v>
      </c>
      <c r="S592" s="2">
        <v>43</v>
      </c>
      <c r="T592" s="2">
        <v>77</v>
      </c>
      <c r="U592" s="2">
        <v>3</v>
      </c>
      <c r="V592" s="2">
        <v>80</v>
      </c>
    </row>
    <row r="593" spans="1:22" ht="13.5">
      <c r="A593" s="2">
        <v>592</v>
      </c>
      <c r="B593" s="2">
        <v>0</v>
      </c>
      <c r="D593" s="2">
        <v>0</v>
      </c>
      <c r="F593" s="2">
        <v>845</v>
      </c>
      <c r="G593" s="2" t="s">
        <v>787</v>
      </c>
      <c r="H593" s="2">
        <v>8</v>
      </c>
      <c r="I593" s="2" t="s">
        <v>713</v>
      </c>
      <c r="J593" s="2">
        <v>61</v>
      </c>
      <c r="K593" s="2">
        <v>0</v>
      </c>
      <c r="L593" s="2">
        <v>0</v>
      </c>
      <c r="M593" s="2">
        <v>61</v>
      </c>
      <c r="N593" s="2">
        <v>81</v>
      </c>
      <c r="O593" s="2">
        <v>0</v>
      </c>
      <c r="P593" s="2">
        <v>81</v>
      </c>
      <c r="Q593" s="2">
        <v>74</v>
      </c>
      <c r="R593" s="2">
        <v>0</v>
      </c>
      <c r="S593" s="2">
        <v>74</v>
      </c>
      <c r="T593" s="2">
        <v>155</v>
      </c>
      <c r="U593" s="2">
        <v>0</v>
      </c>
      <c r="V593" s="2">
        <v>155</v>
      </c>
    </row>
    <row r="594" spans="1:22" ht="13.5">
      <c r="A594" s="2">
        <v>593</v>
      </c>
      <c r="B594" s="2">
        <v>0</v>
      </c>
      <c r="D594" s="2">
        <v>0</v>
      </c>
      <c r="F594" s="2">
        <v>850</v>
      </c>
      <c r="G594" s="2" t="s">
        <v>595</v>
      </c>
      <c r="H594" s="2">
        <v>0</v>
      </c>
      <c r="J594" s="2">
        <v>30</v>
      </c>
      <c r="K594" s="2">
        <v>7</v>
      </c>
      <c r="L594" s="2">
        <v>0</v>
      </c>
      <c r="M594" s="2">
        <v>37</v>
      </c>
      <c r="N594" s="2">
        <v>46</v>
      </c>
      <c r="O594" s="2">
        <v>5</v>
      </c>
      <c r="P594" s="2">
        <v>51</v>
      </c>
      <c r="Q594" s="2">
        <v>32</v>
      </c>
      <c r="R594" s="2">
        <v>2</v>
      </c>
      <c r="S594" s="2">
        <v>34</v>
      </c>
      <c r="T594" s="2">
        <v>78</v>
      </c>
      <c r="U594" s="2">
        <v>7</v>
      </c>
      <c r="V594" s="2">
        <v>85</v>
      </c>
    </row>
    <row r="595" spans="1:22" ht="13.5">
      <c r="A595" s="2">
        <v>594</v>
      </c>
      <c r="B595" s="2">
        <v>0</v>
      </c>
      <c r="D595" s="2">
        <v>0</v>
      </c>
      <c r="F595" s="2">
        <v>855</v>
      </c>
      <c r="G595" s="2" t="s">
        <v>788</v>
      </c>
      <c r="H595" s="2">
        <v>1</v>
      </c>
      <c r="I595" s="2" t="s">
        <v>650</v>
      </c>
      <c r="J595" s="2">
        <v>11</v>
      </c>
      <c r="K595" s="2">
        <v>0</v>
      </c>
      <c r="L595" s="2">
        <v>0</v>
      </c>
      <c r="M595" s="2">
        <v>11</v>
      </c>
      <c r="N595" s="2">
        <v>22</v>
      </c>
      <c r="O595" s="2">
        <v>0</v>
      </c>
      <c r="P595" s="2">
        <v>22</v>
      </c>
      <c r="Q595" s="2">
        <v>13</v>
      </c>
      <c r="R595" s="2">
        <v>0</v>
      </c>
      <c r="S595" s="2">
        <v>13</v>
      </c>
      <c r="T595" s="2">
        <v>35</v>
      </c>
      <c r="U595" s="2">
        <v>0</v>
      </c>
      <c r="V595" s="2">
        <v>35</v>
      </c>
    </row>
    <row r="596" spans="1:22" ht="13.5">
      <c r="A596" s="2">
        <v>595</v>
      </c>
      <c r="B596" s="2">
        <v>0</v>
      </c>
      <c r="D596" s="2">
        <v>0</v>
      </c>
      <c r="F596" s="2">
        <v>855</v>
      </c>
      <c r="G596" s="2" t="s">
        <v>788</v>
      </c>
      <c r="H596" s="2">
        <v>2</v>
      </c>
      <c r="I596" s="2" t="s">
        <v>651</v>
      </c>
      <c r="J596" s="2">
        <v>33</v>
      </c>
      <c r="K596" s="2">
        <v>1</v>
      </c>
      <c r="L596" s="2">
        <v>0</v>
      </c>
      <c r="M596" s="2">
        <v>34</v>
      </c>
      <c r="N596" s="2">
        <v>47</v>
      </c>
      <c r="O596" s="2">
        <v>1</v>
      </c>
      <c r="P596" s="2">
        <v>48</v>
      </c>
      <c r="Q596" s="2">
        <v>37</v>
      </c>
      <c r="R596" s="2">
        <v>1</v>
      </c>
      <c r="S596" s="2">
        <v>38</v>
      </c>
      <c r="T596" s="2">
        <v>84</v>
      </c>
      <c r="U596" s="2">
        <v>2</v>
      </c>
      <c r="V596" s="2">
        <v>86</v>
      </c>
    </row>
    <row r="597" spans="1:22" ht="13.5">
      <c r="A597" s="2">
        <v>596</v>
      </c>
      <c r="B597" s="2">
        <v>0</v>
      </c>
      <c r="D597" s="2">
        <v>0</v>
      </c>
      <c r="F597" s="2">
        <v>855</v>
      </c>
      <c r="G597" s="2" t="s">
        <v>788</v>
      </c>
      <c r="H597" s="2">
        <v>3</v>
      </c>
      <c r="I597" s="2" t="s">
        <v>652</v>
      </c>
      <c r="J597" s="2">
        <v>51</v>
      </c>
      <c r="K597" s="2">
        <v>1</v>
      </c>
      <c r="L597" s="2">
        <v>0</v>
      </c>
      <c r="M597" s="2">
        <v>52</v>
      </c>
      <c r="N597" s="2">
        <v>69</v>
      </c>
      <c r="O597" s="2">
        <v>1</v>
      </c>
      <c r="P597" s="2">
        <v>70</v>
      </c>
      <c r="Q597" s="2">
        <v>64</v>
      </c>
      <c r="R597" s="2">
        <v>2</v>
      </c>
      <c r="S597" s="2">
        <v>66</v>
      </c>
      <c r="T597" s="2">
        <v>133</v>
      </c>
      <c r="U597" s="2">
        <v>3</v>
      </c>
      <c r="V597" s="2">
        <v>136</v>
      </c>
    </row>
    <row r="598" spans="1:22" ht="13.5">
      <c r="A598" s="2">
        <v>597</v>
      </c>
      <c r="B598" s="2">
        <v>0</v>
      </c>
      <c r="D598" s="2">
        <v>0</v>
      </c>
      <c r="F598" s="2">
        <v>855</v>
      </c>
      <c r="G598" s="2" t="s">
        <v>788</v>
      </c>
      <c r="H598" s="2">
        <v>4</v>
      </c>
      <c r="I598" s="2" t="s">
        <v>653</v>
      </c>
      <c r="J598" s="2">
        <v>22</v>
      </c>
      <c r="K598" s="2">
        <v>1</v>
      </c>
      <c r="L598" s="2">
        <v>0</v>
      </c>
      <c r="M598" s="2">
        <v>23</v>
      </c>
      <c r="N598" s="2">
        <v>27</v>
      </c>
      <c r="O598" s="2">
        <v>0</v>
      </c>
      <c r="P598" s="2">
        <v>27</v>
      </c>
      <c r="Q598" s="2">
        <v>32</v>
      </c>
      <c r="R598" s="2">
        <v>1</v>
      </c>
      <c r="S598" s="2">
        <v>33</v>
      </c>
      <c r="T598" s="2">
        <v>59</v>
      </c>
      <c r="U598" s="2">
        <v>1</v>
      </c>
      <c r="V598" s="2">
        <v>60</v>
      </c>
    </row>
    <row r="599" spans="1:22" ht="13.5">
      <c r="A599" s="2">
        <v>598</v>
      </c>
      <c r="B599" s="2">
        <v>0</v>
      </c>
      <c r="D599" s="2">
        <v>0</v>
      </c>
      <c r="F599" s="2">
        <v>855</v>
      </c>
      <c r="G599" s="2" t="s">
        <v>788</v>
      </c>
      <c r="H599" s="2">
        <v>5</v>
      </c>
      <c r="I599" s="2" t="s">
        <v>654</v>
      </c>
      <c r="J599" s="2">
        <v>18</v>
      </c>
      <c r="K599" s="2">
        <v>0</v>
      </c>
      <c r="L599" s="2">
        <v>0</v>
      </c>
      <c r="M599" s="2">
        <v>18</v>
      </c>
      <c r="N599" s="2">
        <v>25</v>
      </c>
      <c r="O599" s="2">
        <v>0</v>
      </c>
      <c r="P599" s="2">
        <v>25</v>
      </c>
      <c r="Q599" s="2">
        <v>21</v>
      </c>
      <c r="R599" s="2">
        <v>0</v>
      </c>
      <c r="S599" s="2">
        <v>21</v>
      </c>
      <c r="T599" s="2">
        <v>46</v>
      </c>
      <c r="U599" s="2">
        <v>0</v>
      </c>
      <c r="V599" s="2">
        <v>46</v>
      </c>
    </row>
    <row r="600" spans="1:22" ht="13.5">
      <c r="A600" s="2">
        <v>599</v>
      </c>
      <c r="B600" s="2">
        <v>0</v>
      </c>
      <c r="D600" s="2">
        <v>0</v>
      </c>
      <c r="F600" s="2">
        <v>860</v>
      </c>
      <c r="G600" s="2" t="s">
        <v>789</v>
      </c>
      <c r="H600" s="2">
        <v>1</v>
      </c>
      <c r="I600" s="2" t="s">
        <v>650</v>
      </c>
      <c r="J600" s="2">
        <v>5</v>
      </c>
      <c r="K600" s="2">
        <v>0</v>
      </c>
      <c r="L600" s="2">
        <v>0</v>
      </c>
      <c r="M600" s="2">
        <v>5</v>
      </c>
      <c r="N600" s="2">
        <v>6</v>
      </c>
      <c r="O600" s="2">
        <v>0</v>
      </c>
      <c r="P600" s="2">
        <v>6</v>
      </c>
      <c r="Q600" s="2">
        <v>7</v>
      </c>
      <c r="R600" s="2">
        <v>0</v>
      </c>
      <c r="S600" s="2">
        <v>7</v>
      </c>
      <c r="T600" s="2">
        <v>13</v>
      </c>
      <c r="U600" s="2">
        <v>0</v>
      </c>
      <c r="V600" s="2">
        <v>13</v>
      </c>
    </row>
    <row r="601" spans="1:22" ht="13.5">
      <c r="A601" s="2">
        <v>600</v>
      </c>
      <c r="B601" s="2">
        <v>0</v>
      </c>
      <c r="D601" s="2">
        <v>0</v>
      </c>
      <c r="F601" s="2">
        <v>860</v>
      </c>
      <c r="G601" s="2" t="s">
        <v>789</v>
      </c>
      <c r="H601" s="2">
        <v>2</v>
      </c>
      <c r="I601" s="2" t="s">
        <v>651</v>
      </c>
      <c r="J601" s="2">
        <v>0</v>
      </c>
      <c r="K601" s="2">
        <v>0</v>
      </c>
      <c r="L601" s="2">
        <v>0</v>
      </c>
      <c r="M601" s="2">
        <v>0</v>
      </c>
      <c r="N601" s="2">
        <v>0</v>
      </c>
      <c r="O601" s="2">
        <v>0</v>
      </c>
      <c r="P601" s="2">
        <v>0</v>
      </c>
      <c r="Q601" s="2">
        <v>0</v>
      </c>
      <c r="R601" s="2">
        <v>0</v>
      </c>
      <c r="S601" s="2">
        <v>0</v>
      </c>
      <c r="T601" s="2">
        <v>0</v>
      </c>
      <c r="U601" s="2">
        <v>0</v>
      </c>
      <c r="V601" s="2">
        <v>0</v>
      </c>
    </row>
    <row r="602" spans="1:22" ht="13.5">
      <c r="A602" s="2">
        <v>601</v>
      </c>
      <c r="B602" s="2">
        <v>0</v>
      </c>
      <c r="D602" s="2">
        <v>0</v>
      </c>
      <c r="F602" s="2">
        <v>860</v>
      </c>
      <c r="G602" s="2" t="s">
        <v>789</v>
      </c>
      <c r="H602" s="2">
        <v>3</v>
      </c>
      <c r="I602" s="2" t="s">
        <v>652</v>
      </c>
      <c r="J602" s="2">
        <v>0</v>
      </c>
      <c r="K602" s="2">
        <v>0</v>
      </c>
      <c r="L602" s="2">
        <v>0</v>
      </c>
      <c r="M602" s="2">
        <v>0</v>
      </c>
      <c r="N602" s="2">
        <v>0</v>
      </c>
      <c r="O602" s="2">
        <v>0</v>
      </c>
      <c r="P602" s="2">
        <v>0</v>
      </c>
      <c r="Q602" s="2">
        <v>0</v>
      </c>
      <c r="R602" s="2">
        <v>0</v>
      </c>
      <c r="S602" s="2">
        <v>0</v>
      </c>
      <c r="T602" s="2">
        <v>0</v>
      </c>
      <c r="U602" s="2">
        <v>0</v>
      </c>
      <c r="V602" s="2">
        <v>0</v>
      </c>
    </row>
    <row r="603" spans="1:22" ht="13.5">
      <c r="A603" s="2">
        <v>602</v>
      </c>
      <c r="B603" s="2">
        <v>0</v>
      </c>
      <c r="D603" s="2">
        <v>0</v>
      </c>
      <c r="F603" s="2">
        <v>860</v>
      </c>
      <c r="G603" s="2" t="s">
        <v>789</v>
      </c>
      <c r="H603" s="2">
        <v>4</v>
      </c>
      <c r="I603" s="2" t="s">
        <v>653</v>
      </c>
      <c r="J603" s="2">
        <v>15</v>
      </c>
      <c r="K603" s="2">
        <v>0</v>
      </c>
      <c r="L603" s="2">
        <v>0</v>
      </c>
      <c r="M603" s="2">
        <v>15</v>
      </c>
      <c r="N603" s="2">
        <v>13</v>
      </c>
      <c r="O603" s="2">
        <v>0</v>
      </c>
      <c r="P603" s="2">
        <v>13</v>
      </c>
      <c r="Q603" s="2">
        <v>12</v>
      </c>
      <c r="R603" s="2">
        <v>0</v>
      </c>
      <c r="S603" s="2">
        <v>12</v>
      </c>
      <c r="T603" s="2">
        <v>25</v>
      </c>
      <c r="U603" s="2">
        <v>0</v>
      </c>
      <c r="V603" s="2">
        <v>25</v>
      </c>
    </row>
    <row r="604" spans="1:22" ht="13.5">
      <c r="A604" s="2">
        <v>603</v>
      </c>
      <c r="B604" s="2">
        <v>0</v>
      </c>
      <c r="D604" s="2">
        <v>0</v>
      </c>
      <c r="F604" s="2">
        <v>860</v>
      </c>
      <c r="G604" s="2" t="s">
        <v>789</v>
      </c>
      <c r="H604" s="2">
        <v>5</v>
      </c>
      <c r="I604" s="2" t="s">
        <v>654</v>
      </c>
      <c r="J604" s="2">
        <v>0</v>
      </c>
      <c r="K604" s="2">
        <v>0</v>
      </c>
      <c r="L604" s="2">
        <v>0</v>
      </c>
      <c r="M604" s="2">
        <v>0</v>
      </c>
      <c r="N604" s="2">
        <v>0</v>
      </c>
      <c r="O604" s="2">
        <v>0</v>
      </c>
      <c r="P604" s="2">
        <v>0</v>
      </c>
      <c r="Q604" s="2">
        <v>0</v>
      </c>
      <c r="R604" s="2">
        <v>0</v>
      </c>
      <c r="S604" s="2">
        <v>0</v>
      </c>
      <c r="T604" s="2">
        <v>0</v>
      </c>
      <c r="U604" s="2">
        <v>0</v>
      </c>
      <c r="V604" s="2">
        <v>0</v>
      </c>
    </row>
    <row r="605" spans="1:22" ht="13.5">
      <c r="A605" s="2">
        <v>604</v>
      </c>
      <c r="B605" s="2">
        <v>0</v>
      </c>
      <c r="D605" s="2">
        <v>0</v>
      </c>
      <c r="F605" s="2">
        <v>865</v>
      </c>
      <c r="G605" s="2" t="s">
        <v>790</v>
      </c>
      <c r="H605" s="2">
        <v>1</v>
      </c>
      <c r="I605" s="2" t="s">
        <v>650</v>
      </c>
      <c r="J605" s="2">
        <v>0</v>
      </c>
      <c r="K605" s="2">
        <v>0</v>
      </c>
      <c r="L605" s="2">
        <v>0</v>
      </c>
      <c r="M605" s="2">
        <v>0</v>
      </c>
      <c r="N605" s="2">
        <v>0</v>
      </c>
      <c r="O605" s="2">
        <v>0</v>
      </c>
      <c r="P605" s="2">
        <v>0</v>
      </c>
      <c r="Q605" s="2">
        <v>0</v>
      </c>
      <c r="R605" s="2">
        <v>0</v>
      </c>
      <c r="S605" s="2">
        <v>0</v>
      </c>
      <c r="T605" s="2">
        <v>0</v>
      </c>
      <c r="U605" s="2">
        <v>0</v>
      </c>
      <c r="V605" s="2">
        <v>0</v>
      </c>
    </row>
    <row r="606" spans="1:22" ht="13.5">
      <c r="A606" s="2">
        <v>605</v>
      </c>
      <c r="B606" s="2">
        <v>0</v>
      </c>
      <c r="D606" s="2">
        <v>0</v>
      </c>
      <c r="F606" s="2">
        <v>865</v>
      </c>
      <c r="G606" s="2" t="s">
        <v>790</v>
      </c>
      <c r="H606" s="2">
        <v>2</v>
      </c>
      <c r="I606" s="2" t="s">
        <v>651</v>
      </c>
      <c r="J606" s="2">
        <v>0</v>
      </c>
      <c r="K606" s="2">
        <v>0</v>
      </c>
      <c r="L606" s="2">
        <v>0</v>
      </c>
      <c r="M606" s="2">
        <v>0</v>
      </c>
      <c r="N606" s="2">
        <v>0</v>
      </c>
      <c r="O606" s="2">
        <v>0</v>
      </c>
      <c r="P606" s="2">
        <v>0</v>
      </c>
      <c r="Q606" s="2">
        <v>0</v>
      </c>
      <c r="R606" s="2">
        <v>0</v>
      </c>
      <c r="S606" s="2">
        <v>0</v>
      </c>
      <c r="T606" s="2">
        <v>0</v>
      </c>
      <c r="U606" s="2">
        <v>0</v>
      </c>
      <c r="V606" s="2">
        <v>0</v>
      </c>
    </row>
    <row r="607" spans="1:22" ht="13.5">
      <c r="A607" s="2">
        <v>606</v>
      </c>
      <c r="B607" s="2">
        <v>0</v>
      </c>
      <c r="D607" s="2">
        <v>0</v>
      </c>
      <c r="F607" s="2">
        <v>870</v>
      </c>
      <c r="G607" s="2" t="s">
        <v>791</v>
      </c>
      <c r="H607" s="2">
        <v>1</v>
      </c>
      <c r="I607" s="2" t="s">
        <v>650</v>
      </c>
      <c r="J607" s="2">
        <v>14</v>
      </c>
      <c r="K607" s="2">
        <v>0</v>
      </c>
      <c r="L607" s="2">
        <v>0</v>
      </c>
      <c r="M607" s="2">
        <v>14</v>
      </c>
      <c r="N607" s="2">
        <v>23</v>
      </c>
      <c r="O607" s="2">
        <v>0</v>
      </c>
      <c r="P607" s="2">
        <v>23</v>
      </c>
      <c r="Q607" s="2">
        <v>26</v>
      </c>
      <c r="R607" s="2">
        <v>0</v>
      </c>
      <c r="S607" s="2">
        <v>26</v>
      </c>
      <c r="T607" s="2">
        <v>49</v>
      </c>
      <c r="U607" s="2">
        <v>0</v>
      </c>
      <c r="V607" s="2">
        <v>49</v>
      </c>
    </row>
    <row r="608" spans="1:22" ht="13.5">
      <c r="A608" s="2">
        <v>607</v>
      </c>
      <c r="B608" s="2">
        <v>0</v>
      </c>
      <c r="D608" s="2">
        <v>0</v>
      </c>
      <c r="F608" s="2">
        <v>870</v>
      </c>
      <c r="G608" s="2" t="s">
        <v>791</v>
      </c>
      <c r="H608" s="2">
        <v>2</v>
      </c>
      <c r="I608" s="2" t="s">
        <v>651</v>
      </c>
      <c r="J608" s="2">
        <v>12</v>
      </c>
      <c r="K608" s="2">
        <v>0</v>
      </c>
      <c r="L608" s="2">
        <v>0</v>
      </c>
      <c r="M608" s="2">
        <v>12</v>
      </c>
      <c r="N608" s="2">
        <v>16</v>
      </c>
      <c r="O608" s="2">
        <v>0</v>
      </c>
      <c r="P608" s="2">
        <v>16</v>
      </c>
      <c r="Q608" s="2">
        <v>17</v>
      </c>
      <c r="R608" s="2">
        <v>0</v>
      </c>
      <c r="S608" s="2">
        <v>17</v>
      </c>
      <c r="T608" s="2">
        <v>33</v>
      </c>
      <c r="U608" s="2">
        <v>0</v>
      </c>
      <c r="V608" s="2">
        <v>33</v>
      </c>
    </row>
    <row r="609" spans="1:22" ht="13.5">
      <c r="A609" s="2">
        <v>608</v>
      </c>
      <c r="B609" s="2">
        <v>0</v>
      </c>
      <c r="D609" s="2">
        <v>0</v>
      </c>
      <c r="F609" s="2">
        <v>870</v>
      </c>
      <c r="G609" s="2" t="s">
        <v>791</v>
      </c>
      <c r="H609" s="2">
        <v>3</v>
      </c>
      <c r="I609" s="2" t="s">
        <v>652</v>
      </c>
      <c r="J609" s="2">
        <v>1</v>
      </c>
      <c r="K609" s="2">
        <v>0</v>
      </c>
      <c r="L609" s="2">
        <v>0</v>
      </c>
      <c r="M609" s="2">
        <v>1</v>
      </c>
      <c r="N609" s="2">
        <v>2</v>
      </c>
      <c r="O609" s="2">
        <v>0</v>
      </c>
      <c r="P609" s="2">
        <v>2</v>
      </c>
      <c r="Q609" s="2">
        <v>2</v>
      </c>
      <c r="R609" s="2">
        <v>0</v>
      </c>
      <c r="S609" s="2">
        <v>2</v>
      </c>
      <c r="T609" s="2">
        <v>4</v>
      </c>
      <c r="U609" s="2">
        <v>0</v>
      </c>
      <c r="V609" s="2">
        <v>4</v>
      </c>
    </row>
    <row r="610" spans="1:22" ht="13.5">
      <c r="A610" s="2">
        <v>609</v>
      </c>
      <c r="B610" s="2">
        <v>0</v>
      </c>
      <c r="D610" s="2">
        <v>0</v>
      </c>
      <c r="F610" s="2">
        <v>870</v>
      </c>
      <c r="G610" s="2" t="s">
        <v>791</v>
      </c>
      <c r="H610" s="2">
        <v>4</v>
      </c>
      <c r="I610" s="2" t="s">
        <v>653</v>
      </c>
      <c r="J610" s="2">
        <v>0</v>
      </c>
      <c r="K610" s="2">
        <v>0</v>
      </c>
      <c r="L610" s="2">
        <v>0</v>
      </c>
      <c r="M610" s="2">
        <v>0</v>
      </c>
      <c r="N610" s="2">
        <v>0</v>
      </c>
      <c r="O610" s="2">
        <v>0</v>
      </c>
      <c r="P610" s="2">
        <v>0</v>
      </c>
      <c r="Q610" s="2">
        <v>0</v>
      </c>
      <c r="R610" s="2">
        <v>0</v>
      </c>
      <c r="S610" s="2">
        <v>0</v>
      </c>
      <c r="T610" s="2">
        <v>0</v>
      </c>
      <c r="U610" s="2">
        <v>0</v>
      </c>
      <c r="V610" s="2">
        <v>0</v>
      </c>
    </row>
    <row r="611" spans="1:22" ht="13.5">
      <c r="A611" s="2">
        <v>610</v>
      </c>
      <c r="B611" s="2">
        <v>0</v>
      </c>
      <c r="D611" s="2">
        <v>0</v>
      </c>
      <c r="F611" s="2">
        <v>880</v>
      </c>
      <c r="G611" s="2" t="s">
        <v>792</v>
      </c>
      <c r="H611" s="2">
        <v>1</v>
      </c>
      <c r="I611" s="2" t="s">
        <v>650</v>
      </c>
      <c r="J611" s="2">
        <v>41</v>
      </c>
      <c r="K611" s="2">
        <v>1</v>
      </c>
      <c r="L611" s="2">
        <v>0</v>
      </c>
      <c r="M611" s="2">
        <v>42</v>
      </c>
      <c r="N611" s="2">
        <v>54</v>
      </c>
      <c r="O611" s="2">
        <v>0</v>
      </c>
      <c r="P611" s="2">
        <v>54</v>
      </c>
      <c r="Q611" s="2">
        <v>47</v>
      </c>
      <c r="R611" s="2">
        <v>2</v>
      </c>
      <c r="S611" s="2">
        <v>49</v>
      </c>
      <c r="T611" s="2">
        <v>101</v>
      </c>
      <c r="U611" s="2">
        <v>2</v>
      </c>
      <c r="V611" s="2">
        <v>103</v>
      </c>
    </row>
    <row r="612" spans="1:22" ht="13.5">
      <c r="A612" s="2">
        <v>611</v>
      </c>
      <c r="B612" s="2">
        <v>0</v>
      </c>
      <c r="D612" s="2">
        <v>0</v>
      </c>
      <c r="F612" s="2">
        <v>880</v>
      </c>
      <c r="G612" s="2" t="s">
        <v>792</v>
      </c>
      <c r="H612" s="2">
        <v>2</v>
      </c>
      <c r="I612" s="2" t="s">
        <v>651</v>
      </c>
      <c r="J612" s="2">
        <v>75</v>
      </c>
      <c r="K612" s="2">
        <v>15</v>
      </c>
      <c r="L612" s="2">
        <v>0</v>
      </c>
      <c r="M612" s="2">
        <v>90</v>
      </c>
      <c r="N612" s="2">
        <v>82</v>
      </c>
      <c r="O612" s="2">
        <v>21</v>
      </c>
      <c r="P612" s="2">
        <v>103</v>
      </c>
      <c r="Q612" s="2">
        <v>85</v>
      </c>
      <c r="R612" s="2">
        <v>15</v>
      </c>
      <c r="S612" s="2">
        <v>100</v>
      </c>
      <c r="T612" s="2">
        <v>167</v>
      </c>
      <c r="U612" s="2">
        <v>36</v>
      </c>
      <c r="V612" s="2">
        <v>203</v>
      </c>
    </row>
    <row r="613" spans="1:22" ht="13.5">
      <c r="A613" s="2">
        <v>612</v>
      </c>
      <c r="B613" s="2">
        <v>0</v>
      </c>
      <c r="D613" s="2">
        <v>0</v>
      </c>
      <c r="F613" s="2">
        <v>880</v>
      </c>
      <c r="G613" s="2" t="s">
        <v>792</v>
      </c>
      <c r="H613" s="2">
        <v>3</v>
      </c>
      <c r="I613" s="2" t="s">
        <v>652</v>
      </c>
      <c r="J613" s="2">
        <v>49</v>
      </c>
      <c r="K613" s="2">
        <v>5</v>
      </c>
      <c r="L613" s="2">
        <v>0</v>
      </c>
      <c r="M613" s="2">
        <v>54</v>
      </c>
      <c r="N613" s="2">
        <v>58</v>
      </c>
      <c r="O613" s="2">
        <v>2</v>
      </c>
      <c r="P613" s="2">
        <v>60</v>
      </c>
      <c r="Q613" s="2">
        <v>60</v>
      </c>
      <c r="R613" s="2">
        <v>6</v>
      </c>
      <c r="S613" s="2">
        <v>66</v>
      </c>
      <c r="T613" s="2">
        <v>118</v>
      </c>
      <c r="U613" s="2">
        <v>8</v>
      </c>
      <c r="V613" s="2">
        <v>126</v>
      </c>
    </row>
    <row r="614" spans="1:22" ht="13.5">
      <c r="A614" s="2">
        <v>613</v>
      </c>
      <c r="B614" s="2">
        <v>0</v>
      </c>
      <c r="D614" s="2">
        <v>0</v>
      </c>
      <c r="F614" s="2">
        <v>880</v>
      </c>
      <c r="G614" s="2" t="s">
        <v>792</v>
      </c>
      <c r="H614" s="2">
        <v>4</v>
      </c>
      <c r="I614" s="2" t="s">
        <v>653</v>
      </c>
      <c r="J614" s="2">
        <v>39</v>
      </c>
      <c r="K614" s="2">
        <v>1</v>
      </c>
      <c r="L614" s="2">
        <v>0</v>
      </c>
      <c r="M614" s="2">
        <v>40</v>
      </c>
      <c r="N614" s="2">
        <v>48</v>
      </c>
      <c r="O614" s="2">
        <v>1</v>
      </c>
      <c r="P614" s="2">
        <v>49</v>
      </c>
      <c r="Q614" s="2">
        <v>43</v>
      </c>
      <c r="R614" s="2">
        <v>2</v>
      </c>
      <c r="S614" s="2">
        <v>45</v>
      </c>
      <c r="T614" s="2">
        <v>91</v>
      </c>
      <c r="U614" s="2">
        <v>3</v>
      </c>
      <c r="V614" s="2">
        <v>94</v>
      </c>
    </row>
    <row r="615" spans="1:22" ht="13.5">
      <c r="A615" s="2">
        <v>614</v>
      </c>
      <c r="B615" s="2">
        <v>0</v>
      </c>
      <c r="D615" s="2">
        <v>0</v>
      </c>
      <c r="F615" s="2">
        <v>880</v>
      </c>
      <c r="G615" s="2" t="s">
        <v>792</v>
      </c>
      <c r="H615" s="2">
        <v>5</v>
      </c>
      <c r="I615" s="2" t="s">
        <v>654</v>
      </c>
      <c r="J615" s="2">
        <v>18</v>
      </c>
      <c r="K615" s="2">
        <v>1</v>
      </c>
      <c r="L615" s="2">
        <v>0</v>
      </c>
      <c r="M615" s="2">
        <v>19</v>
      </c>
      <c r="N615" s="2">
        <v>26</v>
      </c>
      <c r="O615" s="2">
        <v>2</v>
      </c>
      <c r="P615" s="2">
        <v>28</v>
      </c>
      <c r="Q615" s="2">
        <v>23</v>
      </c>
      <c r="R615" s="2">
        <v>2</v>
      </c>
      <c r="S615" s="2">
        <v>25</v>
      </c>
      <c r="T615" s="2">
        <v>49</v>
      </c>
      <c r="U615" s="2">
        <v>4</v>
      </c>
      <c r="V615" s="2">
        <v>53</v>
      </c>
    </row>
    <row r="616" spans="1:22" ht="13.5">
      <c r="A616" s="2">
        <v>615</v>
      </c>
      <c r="B616" s="2">
        <v>0</v>
      </c>
      <c r="D616" s="2">
        <v>0</v>
      </c>
      <c r="F616" s="2">
        <v>885</v>
      </c>
      <c r="G616" s="2" t="s">
        <v>793</v>
      </c>
      <c r="H616" s="2">
        <v>1</v>
      </c>
      <c r="I616" s="2" t="s">
        <v>650</v>
      </c>
      <c r="J616" s="2">
        <v>61</v>
      </c>
      <c r="K616" s="2">
        <v>0</v>
      </c>
      <c r="L616" s="2">
        <v>0</v>
      </c>
      <c r="M616" s="2">
        <v>61</v>
      </c>
      <c r="N616" s="2">
        <v>88</v>
      </c>
      <c r="O616" s="2">
        <v>0</v>
      </c>
      <c r="P616" s="2">
        <v>88</v>
      </c>
      <c r="Q616" s="2">
        <v>94</v>
      </c>
      <c r="R616" s="2">
        <v>0</v>
      </c>
      <c r="S616" s="2">
        <v>94</v>
      </c>
      <c r="T616" s="2">
        <v>182</v>
      </c>
      <c r="U616" s="2">
        <v>0</v>
      </c>
      <c r="V616" s="2">
        <v>182</v>
      </c>
    </row>
    <row r="617" spans="1:22" ht="13.5">
      <c r="A617" s="2">
        <v>616</v>
      </c>
      <c r="B617" s="2">
        <v>0</v>
      </c>
      <c r="D617" s="2">
        <v>0</v>
      </c>
      <c r="F617" s="2">
        <v>885</v>
      </c>
      <c r="G617" s="2" t="s">
        <v>793</v>
      </c>
      <c r="H617" s="2">
        <v>2</v>
      </c>
      <c r="I617" s="2" t="s">
        <v>651</v>
      </c>
      <c r="J617" s="2">
        <v>45</v>
      </c>
      <c r="K617" s="2">
        <v>3</v>
      </c>
      <c r="L617" s="2">
        <v>1</v>
      </c>
      <c r="M617" s="2">
        <v>49</v>
      </c>
      <c r="N617" s="2">
        <v>75</v>
      </c>
      <c r="O617" s="2">
        <v>4</v>
      </c>
      <c r="P617" s="2">
        <v>79</v>
      </c>
      <c r="Q617" s="2">
        <v>74</v>
      </c>
      <c r="R617" s="2">
        <v>6</v>
      </c>
      <c r="S617" s="2">
        <v>80</v>
      </c>
      <c r="T617" s="2">
        <v>149</v>
      </c>
      <c r="U617" s="2">
        <v>10</v>
      </c>
      <c r="V617" s="2">
        <v>159</v>
      </c>
    </row>
    <row r="618" spans="1:22" ht="13.5">
      <c r="A618" s="2">
        <v>617</v>
      </c>
      <c r="B618" s="2">
        <v>0</v>
      </c>
      <c r="D618" s="2">
        <v>0</v>
      </c>
      <c r="F618" s="2">
        <v>885</v>
      </c>
      <c r="G618" s="2" t="s">
        <v>793</v>
      </c>
      <c r="H618" s="2">
        <v>3</v>
      </c>
      <c r="I618" s="2" t="s">
        <v>652</v>
      </c>
      <c r="J618" s="2">
        <v>57</v>
      </c>
      <c r="K618" s="2">
        <v>5</v>
      </c>
      <c r="L618" s="2">
        <v>1</v>
      </c>
      <c r="M618" s="2">
        <v>63</v>
      </c>
      <c r="N618" s="2">
        <v>75</v>
      </c>
      <c r="O618" s="2">
        <v>6</v>
      </c>
      <c r="P618" s="2">
        <v>81</v>
      </c>
      <c r="Q618" s="2">
        <v>68</v>
      </c>
      <c r="R618" s="2">
        <v>5</v>
      </c>
      <c r="S618" s="2">
        <v>73</v>
      </c>
      <c r="T618" s="2">
        <v>143</v>
      </c>
      <c r="U618" s="2">
        <v>11</v>
      </c>
      <c r="V618" s="2">
        <v>154</v>
      </c>
    </row>
    <row r="619" spans="1:22" ht="13.5">
      <c r="A619" s="2">
        <v>618</v>
      </c>
      <c r="B619" s="2">
        <v>0</v>
      </c>
      <c r="D619" s="2">
        <v>0</v>
      </c>
      <c r="F619" s="2">
        <v>890</v>
      </c>
      <c r="G619" s="2" t="s">
        <v>794</v>
      </c>
      <c r="H619" s="2">
        <v>1</v>
      </c>
      <c r="I619" s="2" t="s">
        <v>650</v>
      </c>
      <c r="J619" s="2">
        <v>0</v>
      </c>
      <c r="K619" s="2">
        <v>0</v>
      </c>
      <c r="L619" s="2">
        <v>0</v>
      </c>
      <c r="M619" s="2">
        <v>0</v>
      </c>
      <c r="N619" s="2">
        <v>0</v>
      </c>
      <c r="O619" s="2">
        <v>0</v>
      </c>
      <c r="P619" s="2">
        <v>0</v>
      </c>
      <c r="Q619" s="2">
        <v>0</v>
      </c>
      <c r="R619" s="2">
        <v>0</v>
      </c>
      <c r="S619" s="2">
        <v>0</v>
      </c>
      <c r="T619" s="2">
        <v>0</v>
      </c>
      <c r="U619" s="2">
        <v>0</v>
      </c>
      <c r="V619" s="2">
        <v>0</v>
      </c>
    </row>
    <row r="620" spans="1:22" ht="13.5">
      <c r="A620" s="2">
        <v>619</v>
      </c>
      <c r="B620" s="2">
        <v>0</v>
      </c>
      <c r="D620" s="2">
        <v>0</v>
      </c>
      <c r="F620" s="2">
        <v>890</v>
      </c>
      <c r="G620" s="2" t="s">
        <v>794</v>
      </c>
      <c r="H620" s="2">
        <v>2</v>
      </c>
      <c r="I620" s="2" t="s">
        <v>651</v>
      </c>
      <c r="J620" s="2">
        <v>0</v>
      </c>
      <c r="K620" s="2">
        <v>0</v>
      </c>
      <c r="L620" s="2">
        <v>0</v>
      </c>
      <c r="M620" s="2">
        <v>0</v>
      </c>
      <c r="N620" s="2">
        <v>0</v>
      </c>
      <c r="O620" s="2">
        <v>0</v>
      </c>
      <c r="P620" s="2">
        <v>0</v>
      </c>
      <c r="Q620" s="2">
        <v>0</v>
      </c>
      <c r="R620" s="2">
        <v>0</v>
      </c>
      <c r="S620" s="2">
        <v>0</v>
      </c>
      <c r="T620" s="2">
        <v>0</v>
      </c>
      <c r="U620" s="2">
        <v>0</v>
      </c>
      <c r="V620" s="2">
        <v>0</v>
      </c>
    </row>
    <row r="621" spans="1:22" ht="13.5">
      <c r="A621" s="2">
        <v>620</v>
      </c>
      <c r="B621" s="2">
        <v>0</v>
      </c>
      <c r="D621" s="2">
        <v>0</v>
      </c>
      <c r="F621" s="2">
        <v>890</v>
      </c>
      <c r="G621" s="2" t="s">
        <v>794</v>
      </c>
      <c r="H621" s="2">
        <v>3</v>
      </c>
      <c r="I621" s="2" t="s">
        <v>652</v>
      </c>
      <c r="J621" s="2">
        <v>0</v>
      </c>
      <c r="K621" s="2">
        <v>0</v>
      </c>
      <c r="L621" s="2">
        <v>0</v>
      </c>
      <c r="M621" s="2">
        <v>0</v>
      </c>
      <c r="N621" s="2">
        <v>0</v>
      </c>
      <c r="O621" s="2">
        <v>0</v>
      </c>
      <c r="P621" s="2">
        <v>0</v>
      </c>
      <c r="Q621" s="2">
        <v>0</v>
      </c>
      <c r="R621" s="2">
        <v>0</v>
      </c>
      <c r="S621" s="2">
        <v>0</v>
      </c>
      <c r="T621" s="2">
        <v>0</v>
      </c>
      <c r="U621" s="2">
        <v>0</v>
      </c>
      <c r="V621" s="2">
        <v>0</v>
      </c>
    </row>
    <row r="622" spans="1:22" ht="13.5">
      <c r="A622" s="2">
        <v>621</v>
      </c>
      <c r="B622" s="2">
        <v>0</v>
      </c>
      <c r="D622" s="2">
        <v>0</v>
      </c>
      <c r="F622" s="2">
        <v>890</v>
      </c>
      <c r="G622" s="2" t="s">
        <v>794</v>
      </c>
      <c r="H622" s="2">
        <v>4</v>
      </c>
      <c r="I622" s="2" t="s">
        <v>653</v>
      </c>
      <c r="J622" s="2">
        <v>0</v>
      </c>
      <c r="K622" s="2">
        <v>0</v>
      </c>
      <c r="L622" s="2">
        <v>0</v>
      </c>
      <c r="M622" s="2">
        <v>0</v>
      </c>
      <c r="N622" s="2">
        <v>0</v>
      </c>
      <c r="O622" s="2">
        <v>0</v>
      </c>
      <c r="P622" s="2">
        <v>0</v>
      </c>
      <c r="Q622" s="2">
        <v>0</v>
      </c>
      <c r="R622" s="2">
        <v>0</v>
      </c>
      <c r="S622" s="2">
        <v>0</v>
      </c>
      <c r="T622" s="2">
        <v>0</v>
      </c>
      <c r="U622" s="2">
        <v>0</v>
      </c>
      <c r="V622" s="2">
        <v>0</v>
      </c>
    </row>
    <row r="623" spans="1:22" ht="13.5">
      <c r="A623" s="2">
        <v>622</v>
      </c>
      <c r="B623" s="2">
        <v>0</v>
      </c>
      <c r="D623" s="2">
        <v>0</v>
      </c>
      <c r="F623" s="2">
        <v>895</v>
      </c>
      <c r="G623" s="2" t="s">
        <v>795</v>
      </c>
      <c r="H623" s="2">
        <v>1</v>
      </c>
      <c r="I623" s="2" t="s">
        <v>650</v>
      </c>
      <c r="J623" s="2">
        <v>38</v>
      </c>
      <c r="K623" s="2">
        <v>2</v>
      </c>
      <c r="L623" s="2">
        <v>0</v>
      </c>
      <c r="M623" s="2">
        <v>40</v>
      </c>
      <c r="N623" s="2">
        <v>47</v>
      </c>
      <c r="O623" s="2">
        <v>0</v>
      </c>
      <c r="P623" s="2">
        <v>47</v>
      </c>
      <c r="Q623" s="2">
        <v>49</v>
      </c>
      <c r="R623" s="2">
        <v>2</v>
      </c>
      <c r="S623" s="2">
        <v>51</v>
      </c>
      <c r="T623" s="2">
        <v>96</v>
      </c>
      <c r="U623" s="2">
        <v>2</v>
      </c>
      <c r="V623" s="2">
        <v>98</v>
      </c>
    </row>
    <row r="624" spans="1:22" ht="13.5">
      <c r="A624" s="2">
        <v>623</v>
      </c>
      <c r="B624" s="2">
        <v>0</v>
      </c>
      <c r="D624" s="2">
        <v>0</v>
      </c>
      <c r="F624" s="2">
        <v>895</v>
      </c>
      <c r="G624" s="2" t="s">
        <v>795</v>
      </c>
      <c r="H624" s="2">
        <v>2</v>
      </c>
      <c r="I624" s="2" t="s">
        <v>651</v>
      </c>
      <c r="J624" s="2">
        <v>58</v>
      </c>
      <c r="K624" s="2">
        <v>0</v>
      </c>
      <c r="L624" s="2">
        <v>0</v>
      </c>
      <c r="M624" s="2">
        <v>58</v>
      </c>
      <c r="N624" s="2">
        <v>83</v>
      </c>
      <c r="O624" s="2">
        <v>0</v>
      </c>
      <c r="P624" s="2">
        <v>83</v>
      </c>
      <c r="Q624" s="2">
        <v>89</v>
      </c>
      <c r="R624" s="2">
        <v>0</v>
      </c>
      <c r="S624" s="2">
        <v>89</v>
      </c>
      <c r="T624" s="2">
        <v>172</v>
      </c>
      <c r="U624" s="2">
        <v>0</v>
      </c>
      <c r="V624" s="2">
        <v>172</v>
      </c>
    </row>
    <row r="625" spans="1:22" ht="13.5">
      <c r="A625" s="2">
        <v>624</v>
      </c>
      <c r="B625" s="2">
        <v>0</v>
      </c>
      <c r="D625" s="2">
        <v>0</v>
      </c>
      <c r="F625" s="2">
        <v>895</v>
      </c>
      <c r="G625" s="2" t="s">
        <v>795</v>
      </c>
      <c r="H625" s="2">
        <v>3</v>
      </c>
      <c r="I625" s="2" t="s">
        <v>652</v>
      </c>
      <c r="J625" s="2">
        <v>20</v>
      </c>
      <c r="K625" s="2">
        <v>0</v>
      </c>
      <c r="L625" s="2">
        <v>0</v>
      </c>
      <c r="M625" s="2">
        <v>20</v>
      </c>
      <c r="N625" s="2">
        <v>37</v>
      </c>
      <c r="O625" s="2">
        <v>0</v>
      </c>
      <c r="P625" s="2">
        <v>37</v>
      </c>
      <c r="Q625" s="2">
        <v>33</v>
      </c>
      <c r="R625" s="2">
        <v>0</v>
      </c>
      <c r="S625" s="2">
        <v>33</v>
      </c>
      <c r="T625" s="2">
        <v>70</v>
      </c>
      <c r="U625" s="2">
        <v>0</v>
      </c>
      <c r="V625" s="2">
        <v>70</v>
      </c>
    </row>
    <row r="626" spans="1:22" ht="13.5">
      <c r="A626" s="2">
        <v>625</v>
      </c>
      <c r="B626" s="2">
        <v>0</v>
      </c>
      <c r="D626" s="2">
        <v>0</v>
      </c>
      <c r="F626" s="2">
        <v>895</v>
      </c>
      <c r="G626" s="2" t="s">
        <v>795</v>
      </c>
      <c r="H626" s="2">
        <v>4</v>
      </c>
      <c r="I626" s="2" t="s">
        <v>653</v>
      </c>
      <c r="J626" s="2">
        <v>41</v>
      </c>
      <c r="K626" s="2">
        <v>0</v>
      </c>
      <c r="L626" s="2">
        <v>0</v>
      </c>
      <c r="M626" s="2">
        <v>41</v>
      </c>
      <c r="N626" s="2">
        <v>64</v>
      </c>
      <c r="O626" s="2">
        <v>0</v>
      </c>
      <c r="P626" s="2">
        <v>64</v>
      </c>
      <c r="Q626" s="2">
        <v>66</v>
      </c>
      <c r="R626" s="2">
        <v>0</v>
      </c>
      <c r="S626" s="2">
        <v>66</v>
      </c>
      <c r="T626" s="2">
        <v>130</v>
      </c>
      <c r="U626" s="2">
        <v>0</v>
      </c>
      <c r="V626" s="2">
        <v>130</v>
      </c>
    </row>
    <row r="627" spans="1:22" ht="13.5">
      <c r="A627" s="2">
        <v>626</v>
      </c>
      <c r="B627" s="2">
        <v>0</v>
      </c>
      <c r="D627" s="2">
        <v>0</v>
      </c>
      <c r="F627" s="2">
        <v>895</v>
      </c>
      <c r="G627" s="2" t="s">
        <v>795</v>
      </c>
      <c r="H627" s="2">
        <v>5</v>
      </c>
      <c r="I627" s="2" t="s">
        <v>654</v>
      </c>
      <c r="J627" s="2">
        <v>19</v>
      </c>
      <c r="K627" s="2">
        <v>0</v>
      </c>
      <c r="L627" s="2">
        <v>0</v>
      </c>
      <c r="M627" s="2">
        <v>19</v>
      </c>
      <c r="N627" s="2">
        <v>36</v>
      </c>
      <c r="O627" s="2">
        <v>0</v>
      </c>
      <c r="P627" s="2">
        <v>36</v>
      </c>
      <c r="Q627" s="2">
        <v>26</v>
      </c>
      <c r="R627" s="2">
        <v>0</v>
      </c>
      <c r="S627" s="2">
        <v>26</v>
      </c>
      <c r="T627" s="2">
        <v>62</v>
      </c>
      <c r="U627" s="2">
        <v>0</v>
      </c>
      <c r="V627" s="2">
        <v>62</v>
      </c>
    </row>
    <row r="628" spans="1:22" ht="13.5">
      <c r="A628" s="2">
        <v>627</v>
      </c>
      <c r="B628" s="2">
        <v>0</v>
      </c>
      <c r="D628" s="2">
        <v>0</v>
      </c>
      <c r="F628" s="2">
        <v>895</v>
      </c>
      <c r="G628" s="2" t="s">
        <v>795</v>
      </c>
      <c r="H628" s="2">
        <v>6</v>
      </c>
      <c r="I628" s="2" t="s">
        <v>661</v>
      </c>
      <c r="J628" s="2">
        <v>15</v>
      </c>
      <c r="K628" s="2">
        <v>0</v>
      </c>
      <c r="L628" s="2">
        <v>0</v>
      </c>
      <c r="M628" s="2">
        <v>15</v>
      </c>
      <c r="N628" s="2">
        <v>21</v>
      </c>
      <c r="O628" s="2">
        <v>0</v>
      </c>
      <c r="P628" s="2">
        <v>21</v>
      </c>
      <c r="Q628" s="2">
        <v>31</v>
      </c>
      <c r="R628" s="2">
        <v>0</v>
      </c>
      <c r="S628" s="2">
        <v>31</v>
      </c>
      <c r="T628" s="2">
        <v>52</v>
      </c>
      <c r="U628" s="2">
        <v>0</v>
      </c>
      <c r="V628" s="2">
        <v>52</v>
      </c>
    </row>
    <row r="629" spans="1:22" ht="13.5">
      <c r="A629" s="2">
        <v>628</v>
      </c>
      <c r="B629" s="2">
        <v>0</v>
      </c>
      <c r="D629" s="2">
        <v>0</v>
      </c>
      <c r="F629" s="2">
        <v>895</v>
      </c>
      <c r="G629" s="2" t="s">
        <v>795</v>
      </c>
      <c r="H629" s="2">
        <v>7</v>
      </c>
      <c r="I629" s="2" t="s">
        <v>668</v>
      </c>
      <c r="J629" s="2">
        <v>43</v>
      </c>
      <c r="K629" s="2">
        <v>13</v>
      </c>
      <c r="L629" s="2">
        <v>1</v>
      </c>
      <c r="M629" s="2">
        <v>57</v>
      </c>
      <c r="N629" s="2">
        <v>72</v>
      </c>
      <c r="O629" s="2">
        <v>11</v>
      </c>
      <c r="P629" s="2">
        <v>83</v>
      </c>
      <c r="Q629" s="2">
        <v>60</v>
      </c>
      <c r="R629" s="2">
        <v>8</v>
      </c>
      <c r="S629" s="2">
        <v>68</v>
      </c>
      <c r="T629" s="2">
        <v>132</v>
      </c>
      <c r="U629" s="2">
        <v>19</v>
      </c>
      <c r="V629" s="2">
        <v>151</v>
      </c>
    </row>
    <row r="630" spans="1:22" ht="13.5">
      <c r="A630" s="2">
        <v>629</v>
      </c>
      <c r="B630" s="2">
        <v>0</v>
      </c>
      <c r="D630" s="2">
        <v>0</v>
      </c>
      <c r="F630" s="2">
        <v>900</v>
      </c>
      <c r="G630" s="2" t="s">
        <v>796</v>
      </c>
      <c r="H630" s="2">
        <v>1</v>
      </c>
      <c r="I630" s="2" t="s">
        <v>650</v>
      </c>
      <c r="J630" s="2">
        <v>78</v>
      </c>
      <c r="K630" s="2">
        <v>0</v>
      </c>
      <c r="L630" s="2">
        <v>1</v>
      </c>
      <c r="M630" s="2">
        <v>79</v>
      </c>
      <c r="N630" s="2">
        <v>91</v>
      </c>
      <c r="O630" s="2">
        <v>0</v>
      </c>
      <c r="P630" s="2">
        <v>91</v>
      </c>
      <c r="Q630" s="2">
        <v>60</v>
      </c>
      <c r="R630" s="2">
        <v>2</v>
      </c>
      <c r="S630" s="2">
        <v>62</v>
      </c>
      <c r="T630" s="2">
        <v>151</v>
      </c>
      <c r="U630" s="2">
        <v>2</v>
      </c>
      <c r="V630" s="2">
        <v>153</v>
      </c>
    </row>
    <row r="631" spans="1:22" ht="13.5">
      <c r="A631" s="2">
        <v>630</v>
      </c>
      <c r="B631" s="2">
        <v>0</v>
      </c>
      <c r="D631" s="2">
        <v>0</v>
      </c>
      <c r="F631" s="2">
        <v>900</v>
      </c>
      <c r="G631" s="2" t="s">
        <v>796</v>
      </c>
      <c r="H631" s="2">
        <v>2</v>
      </c>
      <c r="I631" s="2" t="s">
        <v>651</v>
      </c>
      <c r="J631" s="2">
        <v>53</v>
      </c>
      <c r="K631" s="2">
        <v>1</v>
      </c>
      <c r="L631" s="2">
        <v>3</v>
      </c>
      <c r="M631" s="2">
        <v>57</v>
      </c>
      <c r="N631" s="2">
        <v>82</v>
      </c>
      <c r="O631" s="2">
        <v>2</v>
      </c>
      <c r="P631" s="2">
        <v>84</v>
      </c>
      <c r="Q631" s="2">
        <v>74</v>
      </c>
      <c r="R631" s="2">
        <v>6</v>
      </c>
      <c r="S631" s="2">
        <v>80</v>
      </c>
      <c r="T631" s="2">
        <v>156</v>
      </c>
      <c r="U631" s="2">
        <v>8</v>
      </c>
      <c r="V631" s="2">
        <v>164</v>
      </c>
    </row>
    <row r="632" spans="1:22" ht="13.5">
      <c r="A632" s="2">
        <v>631</v>
      </c>
      <c r="B632" s="2">
        <v>0</v>
      </c>
      <c r="D632" s="2">
        <v>0</v>
      </c>
      <c r="F632" s="2">
        <v>900</v>
      </c>
      <c r="G632" s="2" t="s">
        <v>796</v>
      </c>
      <c r="H632" s="2">
        <v>3</v>
      </c>
      <c r="I632" s="2" t="s">
        <v>652</v>
      </c>
      <c r="J632" s="2">
        <v>59</v>
      </c>
      <c r="K632" s="2">
        <v>1</v>
      </c>
      <c r="L632" s="2">
        <v>0</v>
      </c>
      <c r="M632" s="2">
        <v>60</v>
      </c>
      <c r="N632" s="2">
        <v>86</v>
      </c>
      <c r="O632" s="2">
        <v>1</v>
      </c>
      <c r="P632" s="2">
        <v>87</v>
      </c>
      <c r="Q632" s="2">
        <v>85</v>
      </c>
      <c r="R632" s="2">
        <v>3</v>
      </c>
      <c r="S632" s="2">
        <v>88</v>
      </c>
      <c r="T632" s="2">
        <v>171</v>
      </c>
      <c r="U632" s="2">
        <v>4</v>
      </c>
      <c r="V632" s="2">
        <v>175</v>
      </c>
    </row>
    <row r="633" spans="1:22" ht="13.5">
      <c r="A633" s="2">
        <v>632</v>
      </c>
      <c r="B633" s="2">
        <v>0</v>
      </c>
      <c r="D633" s="2">
        <v>0</v>
      </c>
      <c r="F633" s="2">
        <v>900</v>
      </c>
      <c r="G633" s="2" t="s">
        <v>796</v>
      </c>
      <c r="H633" s="2">
        <v>4</v>
      </c>
      <c r="I633" s="2" t="s">
        <v>653</v>
      </c>
      <c r="J633" s="2">
        <v>49</v>
      </c>
      <c r="K633" s="2">
        <v>0</v>
      </c>
      <c r="L633" s="2">
        <v>0</v>
      </c>
      <c r="M633" s="2">
        <v>49</v>
      </c>
      <c r="N633" s="2">
        <v>69</v>
      </c>
      <c r="O633" s="2">
        <v>0</v>
      </c>
      <c r="P633" s="2">
        <v>69</v>
      </c>
      <c r="Q633" s="2">
        <v>72</v>
      </c>
      <c r="R633" s="2">
        <v>0</v>
      </c>
      <c r="S633" s="2">
        <v>72</v>
      </c>
      <c r="T633" s="2">
        <v>141</v>
      </c>
      <c r="U633" s="2">
        <v>0</v>
      </c>
      <c r="V633" s="2">
        <v>141</v>
      </c>
    </row>
    <row r="634" spans="1:22" ht="13.5">
      <c r="A634" s="2">
        <v>633</v>
      </c>
      <c r="B634" s="2">
        <v>0</v>
      </c>
      <c r="D634" s="2">
        <v>0</v>
      </c>
      <c r="F634" s="2">
        <v>900</v>
      </c>
      <c r="G634" s="2" t="s">
        <v>796</v>
      </c>
      <c r="H634" s="2">
        <v>5</v>
      </c>
      <c r="I634" s="2" t="s">
        <v>654</v>
      </c>
      <c r="J634" s="2">
        <v>63</v>
      </c>
      <c r="K634" s="2">
        <v>3</v>
      </c>
      <c r="L634" s="2">
        <v>1</v>
      </c>
      <c r="M634" s="2">
        <v>67</v>
      </c>
      <c r="N634" s="2">
        <v>75</v>
      </c>
      <c r="O634" s="2">
        <v>5</v>
      </c>
      <c r="P634" s="2">
        <v>80</v>
      </c>
      <c r="Q634" s="2">
        <v>91</v>
      </c>
      <c r="R634" s="2">
        <v>4</v>
      </c>
      <c r="S634" s="2">
        <v>95</v>
      </c>
      <c r="T634" s="2">
        <v>166</v>
      </c>
      <c r="U634" s="2">
        <v>9</v>
      </c>
      <c r="V634" s="2">
        <v>175</v>
      </c>
    </row>
    <row r="635" spans="1:22" ht="13.5">
      <c r="A635" s="2">
        <v>634</v>
      </c>
      <c r="B635" s="2">
        <v>0</v>
      </c>
      <c r="D635" s="2">
        <v>0</v>
      </c>
      <c r="F635" s="2">
        <v>900</v>
      </c>
      <c r="G635" s="2" t="s">
        <v>796</v>
      </c>
      <c r="H635" s="2">
        <v>6</v>
      </c>
      <c r="I635" s="2" t="s">
        <v>661</v>
      </c>
      <c r="J635" s="2">
        <v>184</v>
      </c>
      <c r="K635" s="2">
        <v>39</v>
      </c>
      <c r="L635" s="2">
        <v>7</v>
      </c>
      <c r="M635" s="2">
        <v>230</v>
      </c>
      <c r="N635" s="2">
        <v>176</v>
      </c>
      <c r="O635" s="2">
        <v>61</v>
      </c>
      <c r="P635" s="2">
        <v>237</v>
      </c>
      <c r="Q635" s="2">
        <v>222</v>
      </c>
      <c r="R635" s="2">
        <v>57</v>
      </c>
      <c r="S635" s="2">
        <v>279</v>
      </c>
      <c r="T635" s="2">
        <v>398</v>
      </c>
      <c r="U635" s="2">
        <v>118</v>
      </c>
      <c r="V635" s="2">
        <v>516</v>
      </c>
    </row>
    <row r="636" spans="1:22" ht="13.5">
      <c r="A636" s="2">
        <v>635</v>
      </c>
      <c r="B636" s="2">
        <v>0</v>
      </c>
      <c r="D636" s="2">
        <v>0</v>
      </c>
      <c r="F636" s="2">
        <v>900</v>
      </c>
      <c r="G636" s="2" t="s">
        <v>796</v>
      </c>
      <c r="H636" s="2">
        <v>7</v>
      </c>
      <c r="I636" s="2" t="s">
        <v>668</v>
      </c>
      <c r="J636" s="2">
        <v>7</v>
      </c>
      <c r="K636" s="2">
        <v>0</v>
      </c>
      <c r="L636" s="2">
        <v>0</v>
      </c>
      <c r="M636" s="2">
        <v>7</v>
      </c>
      <c r="N636" s="2">
        <v>8</v>
      </c>
      <c r="O636" s="2">
        <v>0</v>
      </c>
      <c r="P636" s="2">
        <v>8</v>
      </c>
      <c r="Q636" s="2">
        <v>8</v>
      </c>
      <c r="R636" s="2">
        <v>0</v>
      </c>
      <c r="S636" s="2">
        <v>8</v>
      </c>
      <c r="T636" s="2">
        <v>16</v>
      </c>
      <c r="U636" s="2">
        <v>0</v>
      </c>
      <c r="V636" s="2">
        <v>16</v>
      </c>
    </row>
    <row r="637" spans="1:22" ht="13.5">
      <c r="A637" s="2">
        <v>636</v>
      </c>
      <c r="B637" s="2">
        <v>0</v>
      </c>
      <c r="D637" s="2">
        <v>0</v>
      </c>
      <c r="F637" s="2">
        <v>905</v>
      </c>
      <c r="G637" s="2" t="s">
        <v>797</v>
      </c>
      <c r="H637" s="2">
        <v>1</v>
      </c>
      <c r="I637" s="2" t="s">
        <v>650</v>
      </c>
      <c r="J637" s="2">
        <v>68</v>
      </c>
      <c r="K637" s="2">
        <v>0</v>
      </c>
      <c r="L637" s="2">
        <v>1</v>
      </c>
      <c r="M637" s="2">
        <v>69</v>
      </c>
      <c r="N637" s="2">
        <v>82</v>
      </c>
      <c r="O637" s="2">
        <v>0</v>
      </c>
      <c r="P637" s="2">
        <v>82</v>
      </c>
      <c r="Q637" s="2">
        <v>86</v>
      </c>
      <c r="R637" s="2">
        <v>1</v>
      </c>
      <c r="S637" s="2">
        <v>87</v>
      </c>
      <c r="T637" s="2">
        <v>168</v>
      </c>
      <c r="U637" s="2">
        <v>1</v>
      </c>
      <c r="V637" s="2">
        <v>169</v>
      </c>
    </row>
    <row r="638" spans="1:22" ht="13.5">
      <c r="A638" s="2">
        <v>637</v>
      </c>
      <c r="B638" s="2">
        <v>0</v>
      </c>
      <c r="D638" s="2">
        <v>0</v>
      </c>
      <c r="F638" s="2">
        <v>905</v>
      </c>
      <c r="G638" s="2" t="s">
        <v>797</v>
      </c>
      <c r="H638" s="2">
        <v>2</v>
      </c>
      <c r="I638" s="2" t="s">
        <v>651</v>
      </c>
      <c r="J638" s="2">
        <v>74</v>
      </c>
      <c r="K638" s="2">
        <v>0</v>
      </c>
      <c r="L638" s="2">
        <v>1</v>
      </c>
      <c r="M638" s="2">
        <v>75</v>
      </c>
      <c r="N638" s="2">
        <v>98</v>
      </c>
      <c r="O638" s="2">
        <v>0</v>
      </c>
      <c r="P638" s="2">
        <v>98</v>
      </c>
      <c r="Q638" s="2">
        <v>88</v>
      </c>
      <c r="R638" s="2">
        <v>1</v>
      </c>
      <c r="S638" s="2">
        <v>89</v>
      </c>
      <c r="T638" s="2">
        <v>186</v>
      </c>
      <c r="U638" s="2">
        <v>1</v>
      </c>
      <c r="V638" s="2">
        <v>187</v>
      </c>
    </row>
    <row r="639" spans="1:22" ht="13.5">
      <c r="A639" s="2">
        <v>638</v>
      </c>
      <c r="B639" s="2">
        <v>0</v>
      </c>
      <c r="D639" s="2">
        <v>0</v>
      </c>
      <c r="F639" s="2">
        <v>905</v>
      </c>
      <c r="G639" s="2" t="s">
        <v>797</v>
      </c>
      <c r="H639" s="2">
        <v>3</v>
      </c>
      <c r="I639" s="2" t="s">
        <v>652</v>
      </c>
      <c r="J639" s="2">
        <v>39</v>
      </c>
      <c r="K639" s="2">
        <v>5</v>
      </c>
      <c r="L639" s="2">
        <v>0</v>
      </c>
      <c r="M639" s="2">
        <v>44</v>
      </c>
      <c r="N639" s="2">
        <v>52</v>
      </c>
      <c r="O639" s="2">
        <v>4</v>
      </c>
      <c r="P639" s="2">
        <v>56</v>
      </c>
      <c r="Q639" s="2">
        <v>53</v>
      </c>
      <c r="R639" s="2">
        <v>2</v>
      </c>
      <c r="S639" s="2">
        <v>55</v>
      </c>
      <c r="T639" s="2">
        <v>105</v>
      </c>
      <c r="U639" s="2">
        <v>6</v>
      </c>
      <c r="V639" s="2">
        <v>111</v>
      </c>
    </row>
    <row r="640" spans="1:22" ht="13.5">
      <c r="A640" s="2">
        <v>639</v>
      </c>
      <c r="B640" s="2">
        <v>0</v>
      </c>
      <c r="D640" s="2">
        <v>0</v>
      </c>
      <c r="F640" s="2">
        <v>905</v>
      </c>
      <c r="G640" s="2" t="s">
        <v>797</v>
      </c>
      <c r="H640" s="2">
        <v>4</v>
      </c>
      <c r="I640" s="2" t="s">
        <v>653</v>
      </c>
      <c r="J640" s="2">
        <v>154</v>
      </c>
      <c r="K640" s="2">
        <v>1</v>
      </c>
      <c r="L640" s="2">
        <v>1</v>
      </c>
      <c r="M640" s="2">
        <v>156</v>
      </c>
      <c r="N640" s="2">
        <v>147</v>
      </c>
      <c r="O640" s="2">
        <v>0</v>
      </c>
      <c r="P640" s="2">
        <v>147</v>
      </c>
      <c r="Q640" s="2">
        <v>157</v>
      </c>
      <c r="R640" s="2">
        <v>2</v>
      </c>
      <c r="S640" s="2">
        <v>159</v>
      </c>
      <c r="T640" s="2">
        <v>304</v>
      </c>
      <c r="U640" s="2">
        <v>2</v>
      </c>
      <c r="V640" s="2">
        <v>306</v>
      </c>
    </row>
    <row r="641" spans="1:22" ht="13.5">
      <c r="A641" s="2">
        <v>640</v>
      </c>
      <c r="B641" s="2">
        <v>0</v>
      </c>
      <c r="D641" s="2">
        <v>0</v>
      </c>
      <c r="F641" s="2">
        <v>905</v>
      </c>
      <c r="G641" s="2" t="s">
        <v>797</v>
      </c>
      <c r="H641" s="2">
        <v>5</v>
      </c>
      <c r="I641" s="2" t="s">
        <v>654</v>
      </c>
      <c r="J641" s="2">
        <v>5</v>
      </c>
      <c r="K641" s="2">
        <v>0</v>
      </c>
      <c r="L641" s="2">
        <v>0</v>
      </c>
      <c r="M641" s="2">
        <v>5</v>
      </c>
      <c r="N641" s="2">
        <v>5</v>
      </c>
      <c r="O641" s="2">
        <v>0</v>
      </c>
      <c r="P641" s="2">
        <v>5</v>
      </c>
      <c r="Q641" s="2">
        <v>9</v>
      </c>
      <c r="R641" s="2">
        <v>0</v>
      </c>
      <c r="S641" s="2">
        <v>9</v>
      </c>
      <c r="T641" s="2">
        <v>14</v>
      </c>
      <c r="U641" s="2">
        <v>0</v>
      </c>
      <c r="V641" s="2">
        <v>14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60"/>
  <sheetViews>
    <sheetView zoomScalePageLayoutView="0" workbookViewId="0" topLeftCell="B1">
      <selection activeCell="I22" sqref="I22"/>
    </sheetView>
  </sheetViews>
  <sheetFormatPr defaultColWidth="9.00390625" defaultRowHeight="13.5"/>
  <cols>
    <col min="1" max="1" width="15.875" style="2" customWidth="1"/>
    <col min="2" max="2" width="11.00390625" style="4" bestFit="1" customWidth="1"/>
    <col min="3" max="5" width="15.125" style="4" bestFit="1" customWidth="1"/>
  </cols>
  <sheetData>
    <row r="1" spans="1:5" ht="13.5">
      <c r="A1" s="1"/>
      <c r="B1" s="19" t="s">
        <v>648</v>
      </c>
      <c r="C1" s="19" t="s">
        <v>645</v>
      </c>
      <c r="D1" s="19" t="s">
        <v>646</v>
      </c>
      <c r="E1" s="19" t="s">
        <v>647</v>
      </c>
    </row>
    <row r="2" spans="1:5" ht="13.5">
      <c r="A2" s="1" t="str">
        <f>'人口世帯集計表.csv'!G2&amp;'人口世帯集計表.csv'!I2</f>
        <v>相生町１丁目</v>
      </c>
      <c r="B2" s="4">
        <f>'人口世帯集計表.csv'!M2</f>
        <v>32</v>
      </c>
      <c r="C2" s="4">
        <f>'人口世帯集計表.csv'!P2</f>
        <v>37</v>
      </c>
      <c r="D2" s="4">
        <f>'人口世帯集計表.csv'!S2</f>
        <v>41</v>
      </c>
      <c r="E2" s="4">
        <f>'人口世帯集計表.csv'!V2</f>
        <v>78</v>
      </c>
    </row>
    <row r="3" spans="1:5" ht="13.5">
      <c r="A3" s="1" t="str">
        <f>'人口世帯集計表.csv'!G3&amp;'人口世帯集計表.csv'!I3</f>
        <v>相生町２丁目</v>
      </c>
      <c r="B3" s="4">
        <f>'人口世帯集計表.csv'!M3</f>
        <v>101</v>
      </c>
      <c r="C3" s="4">
        <f>'人口世帯集計表.csv'!P3</f>
        <v>142</v>
      </c>
      <c r="D3" s="4">
        <f>'人口世帯集計表.csv'!S3</f>
        <v>136</v>
      </c>
      <c r="E3" s="4">
        <f>'人口世帯集計表.csv'!V3</f>
        <v>278</v>
      </c>
    </row>
    <row r="4" spans="1:5" ht="13.5">
      <c r="A4" s="1" t="str">
        <f>'人口世帯集計表.csv'!G4&amp;'人口世帯集計表.csv'!I4</f>
        <v>相生町３丁目</v>
      </c>
      <c r="B4" s="4">
        <f>'人口世帯集計表.csv'!M4</f>
        <v>74</v>
      </c>
      <c r="C4" s="4">
        <f>'人口世帯集計表.csv'!P4</f>
        <v>101</v>
      </c>
      <c r="D4" s="4">
        <f>'人口世帯集計表.csv'!S4</f>
        <v>97</v>
      </c>
      <c r="E4" s="4">
        <f>'人口世帯集計表.csv'!V4</f>
        <v>198</v>
      </c>
    </row>
    <row r="5" spans="1:5" ht="13.5">
      <c r="A5" s="1" t="str">
        <f>'人口世帯集計表.csv'!G5&amp;'人口世帯集計表.csv'!I5</f>
        <v>相生町４丁目</v>
      </c>
      <c r="B5" s="4">
        <f>'人口世帯集計表.csv'!M5</f>
        <v>130</v>
      </c>
      <c r="C5" s="4">
        <f>'人口世帯集計表.csv'!P5</f>
        <v>131</v>
      </c>
      <c r="D5" s="4">
        <f>'人口世帯集計表.csv'!S5</f>
        <v>118</v>
      </c>
      <c r="E5" s="4">
        <f>'人口世帯集計表.csv'!V5</f>
        <v>249</v>
      </c>
    </row>
    <row r="6" spans="1:5" ht="13.5">
      <c r="A6" s="1" t="str">
        <f>'人口世帯集計表.csv'!G6&amp;'人口世帯集計表.csv'!I6</f>
        <v>相生町５丁目</v>
      </c>
      <c r="B6" s="4">
        <f>'人口世帯集計表.csv'!M6</f>
        <v>112</v>
      </c>
      <c r="C6" s="4">
        <f>'人口世帯集計表.csv'!P6</f>
        <v>171</v>
      </c>
      <c r="D6" s="4">
        <f>'人口世帯集計表.csv'!S6</f>
        <v>135</v>
      </c>
      <c r="E6" s="4">
        <f>'人口世帯集計表.csv'!V6</f>
        <v>306</v>
      </c>
    </row>
    <row r="7" spans="1:5" ht="13.5">
      <c r="A7" s="1" t="str">
        <f>'人口世帯集計表.csv'!G7&amp;'人口世帯集計表.csv'!I7</f>
        <v>明石町</v>
      </c>
      <c r="B7" s="4">
        <f>'人口世帯集計表.csv'!M7</f>
        <v>0</v>
      </c>
      <c r="C7" s="4">
        <f>'人口世帯集計表.csv'!P7</f>
        <v>0</v>
      </c>
      <c r="D7" s="4">
        <f>'人口世帯集計表.csv'!S7</f>
        <v>0</v>
      </c>
      <c r="E7" s="4">
        <f>'人口世帯集計表.csv'!V7</f>
        <v>0</v>
      </c>
    </row>
    <row r="8" spans="1:5" ht="13.5">
      <c r="A8" s="1" t="str">
        <f>'人口世帯集計表.csv'!G8&amp;'人口世帯集計表.csv'!I8</f>
        <v>旭町１丁目</v>
      </c>
      <c r="B8" s="4">
        <f>'人口世帯集計表.csv'!M8</f>
        <v>53</v>
      </c>
      <c r="C8" s="4">
        <f>'人口世帯集計表.csv'!P8</f>
        <v>70</v>
      </c>
      <c r="D8" s="4">
        <f>'人口世帯集計表.csv'!S8</f>
        <v>71</v>
      </c>
      <c r="E8" s="4">
        <f>'人口世帯集計表.csv'!V8</f>
        <v>141</v>
      </c>
    </row>
    <row r="9" spans="1:5" ht="13.5">
      <c r="A9" s="1" t="str">
        <f>'人口世帯集計表.csv'!G9&amp;'人口世帯集計表.csv'!I9</f>
        <v>旭町２丁目</v>
      </c>
      <c r="B9" s="4">
        <f>'人口世帯集計表.csv'!M9</f>
        <v>19</v>
      </c>
      <c r="C9" s="4">
        <f>'人口世帯集計表.csv'!P9</f>
        <v>31</v>
      </c>
      <c r="D9" s="4">
        <f>'人口世帯集計表.csv'!S9</f>
        <v>38</v>
      </c>
      <c r="E9" s="4">
        <f>'人口世帯集計表.csv'!V9</f>
        <v>69</v>
      </c>
    </row>
    <row r="10" spans="1:5" ht="13.5">
      <c r="A10" s="1" t="str">
        <f>'人口世帯集計表.csv'!G10&amp;'人口世帯集計表.csv'!I10</f>
        <v>旭町３丁目</v>
      </c>
      <c r="B10" s="4">
        <f>'人口世帯集計表.csv'!M10</f>
        <v>30</v>
      </c>
      <c r="C10" s="4">
        <f>'人口世帯集計表.csv'!P10</f>
        <v>49</v>
      </c>
      <c r="D10" s="4">
        <f>'人口世帯集計表.csv'!S10</f>
        <v>41</v>
      </c>
      <c r="E10" s="4">
        <f>'人口世帯集計表.csv'!V10</f>
        <v>90</v>
      </c>
    </row>
    <row r="11" spans="1:5" ht="13.5">
      <c r="A11" s="1" t="str">
        <f>'人口世帯集計表.csv'!G11&amp;'人口世帯集計表.csv'!I11</f>
        <v>旭町４丁目</v>
      </c>
      <c r="B11" s="4">
        <f>'人口世帯集計表.csv'!M11</f>
        <v>55</v>
      </c>
      <c r="C11" s="4">
        <f>'人口世帯集計表.csv'!P11</f>
        <v>84</v>
      </c>
      <c r="D11" s="4">
        <f>'人口世帯集計表.csv'!S11</f>
        <v>105</v>
      </c>
      <c r="E11" s="4">
        <f>'人口世帯集計表.csv'!V11</f>
        <v>189</v>
      </c>
    </row>
    <row r="12" spans="1:5" ht="13.5">
      <c r="A12" s="1" t="str">
        <f>'人口世帯集計表.csv'!G12&amp;'人口世帯集計表.csv'!I12</f>
        <v>浅間町１丁目</v>
      </c>
      <c r="B12" s="4">
        <f>'人口世帯集計表.csv'!M12</f>
        <v>76</v>
      </c>
      <c r="C12" s="4">
        <f>'人口世帯集計表.csv'!P12</f>
        <v>76</v>
      </c>
      <c r="D12" s="4">
        <f>'人口世帯集計表.csv'!S12</f>
        <v>88</v>
      </c>
      <c r="E12" s="4">
        <f>'人口世帯集計表.csv'!V12</f>
        <v>164</v>
      </c>
    </row>
    <row r="13" spans="1:5" ht="13.5">
      <c r="A13" s="1" t="str">
        <f>'人口世帯集計表.csv'!G13&amp;'人口世帯集計表.csv'!I13</f>
        <v>浅間町２丁目</v>
      </c>
      <c r="B13" s="4">
        <f>'人口世帯集計表.csv'!M13</f>
        <v>58</v>
      </c>
      <c r="C13" s="4">
        <f>'人口世帯集計表.csv'!P13</f>
        <v>62</v>
      </c>
      <c r="D13" s="4">
        <f>'人口世帯集計表.csv'!S13</f>
        <v>76</v>
      </c>
      <c r="E13" s="4">
        <f>'人口世帯集計表.csv'!V13</f>
        <v>138</v>
      </c>
    </row>
    <row r="14" spans="1:5" ht="13.5">
      <c r="A14" s="1" t="str">
        <f>'人口世帯集計表.csv'!G14&amp;'人口世帯集計表.csv'!I14</f>
        <v>浅間町３丁目</v>
      </c>
      <c r="B14" s="4">
        <f>'人口世帯集計表.csv'!M14</f>
        <v>62</v>
      </c>
      <c r="C14" s="4">
        <f>'人口世帯集計表.csv'!P14</f>
        <v>79</v>
      </c>
      <c r="D14" s="4">
        <f>'人口世帯集計表.csv'!S14</f>
        <v>82</v>
      </c>
      <c r="E14" s="4">
        <f>'人口世帯集計表.csv'!V14</f>
        <v>161</v>
      </c>
    </row>
    <row r="15" spans="1:5" ht="13.5">
      <c r="A15" s="1" t="str">
        <f>'人口世帯集計表.csv'!G15&amp;'人口世帯集計表.csv'!I15</f>
        <v>浅間町４丁目</v>
      </c>
      <c r="B15" s="4">
        <f>'人口世帯集計表.csv'!M15</f>
        <v>57</v>
      </c>
      <c r="C15" s="4">
        <f>'人口世帯集計表.csv'!P15</f>
        <v>65</v>
      </c>
      <c r="D15" s="4">
        <f>'人口世帯集計表.csv'!S15</f>
        <v>69</v>
      </c>
      <c r="E15" s="4">
        <f>'人口世帯集計表.csv'!V15</f>
        <v>134</v>
      </c>
    </row>
    <row r="16" spans="1:5" ht="13.5">
      <c r="A16" s="1" t="str">
        <f>'人口世帯集計表.csv'!G16&amp;'人口世帯集計表.csv'!I16</f>
        <v>浅間町５丁目</v>
      </c>
      <c r="B16" s="4">
        <f>'人口世帯集計表.csv'!M16</f>
        <v>64</v>
      </c>
      <c r="C16" s="4">
        <f>'人口世帯集計表.csv'!P16</f>
        <v>70</v>
      </c>
      <c r="D16" s="4">
        <f>'人口世帯集計表.csv'!S16</f>
        <v>64</v>
      </c>
      <c r="E16" s="4">
        <f>'人口世帯集計表.csv'!V16</f>
        <v>134</v>
      </c>
    </row>
    <row r="17" spans="1:5" ht="13.5">
      <c r="A17" s="1" t="str">
        <f>'人口世帯集計表.csv'!G17&amp;'人口世帯集計表.csv'!I17</f>
        <v>油渕町１丁目</v>
      </c>
      <c r="B17" s="4">
        <f>'人口世帯集計表.csv'!M17</f>
        <v>73</v>
      </c>
      <c r="C17" s="4">
        <f>'人口世帯集計表.csv'!P17</f>
        <v>91</v>
      </c>
      <c r="D17" s="4">
        <f>'人口世帯集計表.csv'!S17</f>
        <v>98</v>
      </c>
      <c r="E17" s="4">
        <f>'人口世帯集計表.csv'!V17</f>
        <v>189</v>
      </c>
    </row>
    <row r="18" spans="1:5" ht="13.5">
      <c r="A18" s="1" t="str">
        <f>'人口世帯集計表.csv'!G18&amp;'人口世帯集計表.csv'!I18</f>
        <v>油渕町２丁目</v>
      </c>
      <c r="B18" s="4">
        <f>'人口世帯集計表.csv'!M18</f>
        <v>1</v>
      </c>
      <c r="C18" s="4">
        <f>'人口世帯集計表.csv'!P18</f>
        <v>2</v>
      </c>
      <c r="D18" s="4">
        <f>'人口世帯集計表.csv'!S18</f>
        <v>2</v>
      </c>
      <c r="E18" s="4">
        <f>'人口世帯集計表.csv'!V18</f>
        <v>4</v>
      </c>
    </row>
    <row r="19" spans="1:5" ht="13.5">
      <c r="A19" s="1" t="str">
        <f>'人口世帯集計表.csv'!G19&amp;'人口世帯集計表.csv'!I19</f>
        <v>油渕町３丁目</v>
      </c>
      <c r="B19" s="4">
        <f>'人口世帯集計表.csv'!M19</f>
        <v>71</v>
      </c>
      <c r="C19" s="4">
        <f>'人口世帯集計表.csv'!P19</f>
        <v>40</v>
      </c>
      <c r="D19" s="4">
        <f>'人口世帯集計表.csv'!S19</f>
        <v>86</v>
      </c>
      <c r="E19" s="4">
        <f>'人口世帯集計表.csv'!V19</f>
        <v>126</v>
      </c>
    </row>
    <row r="20" spans="1:5" ht="13.5">
      <c r="A20" s="1" t="str">
        <f>'人口世帯集計表.csv'!G20&amp;'人口世帯集計表.csv'!I20</f>
        <v>油渕町４丁目</v>
      </c>
      <c r="B20" s="4">
        <f>'人口世帯集計表.csv'!M20</f>
        <v>25</v>
      </c>
      <c r="C20" s="4">
        <f>'人口世帯集計表.csv'!P20</f>
        <v>33</v>
      </c>
      <c r="D20" s="4">
        <f>'人口世帯集計表.csv'!S20</f>
        <v>38</v>
      </c>
      <c r="E20" s="4">
        <f>'人口世帯集計表.csv'!V20</f>
        <v>71</v>
      </c>
    </row>
    <row r="21" spans="1:5" ht="13.5">
      <c r="A21" s="1" t="str">
        <f>'人口世帯集計表.csv'!G21&amp;'人口世帯集計表.csv'!I21</f>
        <v>雨池町１丁目</v>
      </c>
      <c r="B21" s="4">
        <f>'人口世帯集計表.csv'!M21</f>
        <v>81</v>
      </c>
      <c r="C21" s="4">
        <f>'人口世帯集計表.csv'!P21</f>
        <v>99</v>
      </c>
      <c r="D21" s="4">
        <f>'人口世帯集計表.csv'!S21</f>
        <v>92</v>
      </c>
      <c r="E21" s="4">
        <f>'人口世帯集計表.csv'!V21</f>
        <v>191</v>
      </c>
    </row>
    <row r="22" spans="1:5" ht="13.5">
      <c r="A22" s="1" t="str">
        <f>'人口世帯集計表.csv'!G22&amp;'人口世帯集計表.csv'!I22</f>
        <v>雨池町２丁目</v>
      </c>
      <c r="B22" s="4">
        <f>'人口世帯集計表.csv'!M22</f>
        <v>62</v>
      </c>
      <c r="C22" s="4">
        <f>'人口世帯集計表.csv'!P22</f>
        <v>75</v>
      </c>
      <c r="D22" s="4">
        <f>'人口世帯集計表.csv'!S22</f>
        <v>73</v>
      </c>
      <c r="E22" s="4">
        <f>'人口世帯集計表.csv'!V22</f>
        <v>148</v>
      </c>
    </row>
    <row r="23" spans="1:5" ht="13.5">
      <c r="A23" s="1" t="str">
        <f>'人口世帯集計表.csv'!G23&amp;'人口世帯集計表.csv'!I23</f>
        <v>雨池町３丁目</v>
      </c>
      <c r="B23" s="4">
        <f>'人口世帯集計表.csv'!M23</f>
        <v>43</v>
      </c>
      <c r="C23" s="4">
        <f>'人口世帯集計表.csv'!P23</f>
        <v>70</v>
      </c>
      <c r="D23" s="4">
        <f>'人口世帯集計表.csv'!S23</f>
        <v>74</v>
      </c>
      <c r="E23" s="4">
        <f>'人口世帯集計表.csv'!V23</f>
        <v>144</v>
      </c>
    </row>
    <row r="24" spans="1:5" ht="13.5">
      <c r="A24" s="1" t="str">
        <f>'人口世帯集計表.csv'!G24&amp;'人口世帯集計表.csv'!I24</f>
        <v>荒居町１丁目</v>
      </c>
      <c r="B24" s="4">
        <f>'人口世帯集計表.csv'!M24</f>
        <v>1</v>
      </c>
      <c r="C24" s="4">
        <f>'人口世帯集計表.csv'!P24</f>
        <v>0</v>
      </c>
      <c r="D24" s="4">
        <f>'人口世帯集計表.csv'!S24</f>
        <v>1</v>
      </c>
      <c r="E24" s="4">
        <f>'人口世帯集計表.csv'!V24</f>
        <v>1</v>
      </c>
    </row>
    <row r="25" spans="1:5" ht="13.5">
      <c r="A25" s="1" t="str">
        <f>'人口世帯集計表.csv'!G25&amp;'人口世帯集計表.csv'!I25</f>
        <v>荒居町２丁目</v>
      </c>
      <c r="B25" s="4">
        <f>'人口世帯集計表.csv'!M25</f>
        <v>34</v>
      </c>
      <c r="C25" s="4">
        <f>'人口世帯集計表.csv'!P25</f>
        <v>55</v>
      </c>
      <c r="D25" s="4">
        <f>'人口世帯集計表.csv'!S25</f>
        <v>59</v>
      </c>
      <c r="E25" s="4">
        <f>'人口世帯集計表.csv'!V25</f>
        <v>114</v>
      </c>
    </row>
    <row r="26" spans="1:5" ht="13.5">
      <c r="A26" s="1" t="str">
        <f>'人口世帯集計表.csv'!G26&amp;'人口世帯集計表.csv'!I26</f>
        <v>荒居町３丁目</v>
      </c>
      <c r="B26" s="4">
        <f>'人口世帯集計表.csv'!M26</f>
        <v>27</v>
      </c>
      <c r="C26" s="4">
        <f>'人口世帯集計表.csv'!P26</f>
        <v>45</v>
      </c>
      <c r="D26" s="4">
        <f>'人口世帯集計表.csv'!S26</f>
        <v>40</v>
      </c>
      <c r="E26" s="4">
        <f>'人口世帯集計表.csv'!V26</f>
        <v>85</v>
      </c>
    </row>
    <row r="27" spans="1:5" ht="13.5">
      <c r="A27" s="1" t="str">
        <f>'人口世帯集計表.csv'!G27&amp;'人口世帯集計表.csv'!I27</f>
        <v>荒居町４丁目</v>
      </c>
      <c r="B27" s="4">
        <f>'人口世帯集計表.csv'!M27</f>
        <v>11</v>
      </c>
      <c r="C27" s="4">
        <f>'人口世帯集計表.csv'!P27</f>
        <v>14</v>
      </c>
      <c r="D27" s="4">
        <f>'人口世帯集計表.csv'!S27</f>
        <v>19</v>
      </c>
      <c r="E27" s="4">
        <f>'人口世帯集計表.csv'!V27</f>
        <v>33</v>
      </c>
    </row>
    <row r="28" spans="1:5" ht="13.5">
      <c r="A28" s="1" t="str">
        <f>'人口世帯集計表.csv'!G28&amp;'人口世帯集計表.csv'!I28</f>
        <v>荒居町５丁目</v>
      </c>
      <c r="B28" s="4">
        <f>'人口世帯集計表.csv'!M28</f>
        <v>3</v>
      </c>
      <c r="C28" s="4">
        <f>'人口世帯集計表.csv'!P28</f>
        <v>7</v>
      </c>
      <c r="D28" s="4">
        <f>'人口世帯集計表.csv'!S28</f>
        <v>6</v>
      </c>
      <c r="E28" s="4">
        <f>'人口世帯集計表.csv'!V28</f>
        <v>13</v>
      </c>
    </row>
    <row r="29" spans="1:5" ht="13.5">
      <c r="A29" s="1" t="str">
        <f>'人口世帯集計表.csv'!G29&amp;'人口世帯集計表.csv'!I29</f>
        <v>荒子町１丁目</v>
      </c>
      <c r="B29" s="4">
        <f>'人口世帯集計表.csv'!M29</f>
        <v>18</v>
      </c>
      <c r="C29" s="4">
        <f>'人口世帯集計表.csv'!P29</f>
        <v>27</v>
      </c>
      <c r="D29" s="4">
        <f>'人口世帯集計表.csv'!S29</f>
        <v>39</v>
      </c>
      <c r="E29" s="4">
        <f>'人口世帯集計表.csv'!V29</f>
        <v>66</v>
      </c>
    </row>
    <row r="30" spans="1:5" ht="13.5">
      <c r="A30" s="1" t="str">
        <f>'人口世帯集計表.csv'!G30&amp;'人口世帯集計表.csv'!I30</f>
        <v>荒子町２丁目</v>
      </c>
      <c r="B30" s="4">
        <f>'人口世帯集計表.csv'!M30</f>
        <v>55</v>
      </c>
      <c r="C30" s="4">
        <f>'人口世帯集計表.csv'!P30</f>
        <v>78</v>
      </c>
      <c r="D30" s="4">
        <f>'人口世帯集計表.csv'!S30</f>
        <v>87</v>
      </c>
      <c r="E30" s="4">
        <f>'人口世帯集計表.csv'!V30</f>
        <v>165</v>
      </c>
    </row>
    <row r="31" spans="1:5" ht="13.5">
      <c r="A31" s="1" t="str">
        <f>'人口世帯集計表.csv'!G31&amp;'人口世帯集計表.csv'!I31</f>
        <v>荒子町３丁目</v>
      </c>
      <c r="B31" s="4">
        <f>'人口世帯集計表.csv'!M31</f>
        <v>27</v>
      </c>
      <c r="C31" s="4">
        <f>'人口世帯集計表.csv'!P31</f>
        <v>54</v>
      </c>
      <c r="D31" s="4">
        <f>'人口世帯集計表.csv'!S31</f>
        <v>45</v>
      </c>
      <c r="E31" s="4">
        <f>'人口世帯集計表.csv'!V31</f>
        <v>99</v>
      </c>
    </row>
    <row r="32" spans="1:5" ht="13.5">
      <c r="A32" s="1" t="str">
        <f>'人口世帯集計表.csv'!G32&amp;'人口世帯集計表.csv'!I32</f>
        <v>荒子町４丁目</v>
      </c>
      <c r="B32" s="4">
        <f>'人口世帯集計表.csv'!M32</f>
        <v>68</v>
      </c>
      <c r="C32" s="4">
        <f>'人口世帯集計表.csv'!P32</f>
        <v>92</v>
      </c>
      <c r="D32" s="4">
        <f>'人口世帯集計表.csv'!S32</f>
        <v>102</v>
      </c>
      <c r="E32" s="4">
        <f>'人口世帯集計表.csv'!V32</f>
        <v>194</v>
      </c>
    </row>
    <row r="33" spans="1:5" ht="13.5">
      <c r="A33" s="1" t="str">
        <f>'人口世帯集計表.csv'!G33&amp;'人口世帯集計表.csv'!I33</f>
        <v>荒子町５丁目</v>
      </c>
      <c r="B33" s="4">
        <f>'人口世帯集計表.csv'!M33</f>
        <v>37</v>
      </c>
      <c r="C33" s="4">
        <f>'人口世帯集計表.csv'!P33</f>
        <v>48</v>
      </c>
      <c r="D33" s="4">
        <f>'人口世帯集計表.csv'!S33</f>
        <v>49</v>
      </c>
      <c r="E33" s="4">
        <f>'人口世帯集計表.csv'!V33</f>
        <v>97</v>
      </c>
    </row>
    <row r="34" spans="1:5" ht="13.5">
      <c r="A34" s="1" t="str">
        <f>'人口世帯集計表.csv'!G34&amp;'人口世帯集計表.csv'!I34</f>
        <v>荒子町６丁目</v>
      </c>
      <c r="B34" s="4">
        <f>'人口世帯集計表.csv'!M34</f>
        <v>34</v>
      </c>
      <c r="C34" s="4">
        <f>'人口世帯集計表.csv'!P34</f>
        <v>55</v>
      </c>
      <c r="D34" s="4">
        <f>'人口世帯集計表.csv'!S34</f>
        <v>54</v>
      </c>
      <c r="E34" s="4">
        <f>'人口世帯集計表.csv'!V34</f>
        <v>109</v>
      </c>
    </row>
    <row r="35" spans="1:5" ht="13.5">
      <c r="A35" s="1" t="str">
        <f>'人口世帯集計表.csv'!G35&amp;'人口世帯集計表.csv'!I35</f>
        <v>井口町１丁目</v>
      </c>
      <c r="B35" s="4">
        <f>'人口世帯集計表.csv'!M35</f>
        <v>9</v>
      </c>
      <c r="C35" s="4">
        <f>'人口世帯集計表.csv'!P35</f>
        <v>15</v>
      </c>
      <c r="D35" s="4">
        <f>'人口世帯集計表.csv'!S35</f>
        <v>14</v>
      </c>
      <c r="E35" s="4">
        <f>'人口世帯集計表.csv'!V35</f>
        <v>29</v>
      </c>
    </row>
    <row r="36" spans="1:5" ht="13.5">
      <c r="A36" s="1" t="str">
        <f>'人口世帯集計表.csv'!G36&amp;'人口世帯集計表.csv'!I36</f>
        <v>井口町２丁目</v>
      </c>
      <c r="B36" s="4">
        <f>'人口世帯集計表.csv'!M36</f>
        <v>19</v>
      </c>
      <c r="C36" s="4">
        <f>'人口世帯集計表.csv'!P36</f>
        <v>27</v>
      </c>
      <c r="D36" s="4">
        <f>'人口世帯集計表.csv'!S36</f>
        <v>27</v>
      </c>
      <c r="E36" s="4">
        <f>'人口世帯集計表.csv'!V36</f>
        <v>54</v>
      </c>
    </row>
    <row r="37" spans="1:5" ht="13.5">
      <c r="A37" s="1" t="str">
        <f>'人口世帯集計表.csv'!G37&amp;'人口世帯集計表.csv'!I37</f>
        <v>井口町３丁目</v>
      </c>
      <c r="B37" s="4">
        <f>'人口世帯集計表.csv'!M37</f>
        <v>0</v>
      </c>
      <c r="C37" s="4">
        <f>'人口世帯集計表.csv'!P37</f>
        <v>0</v>
      </c>
      <c r="D37" s="4">
        <f>'人口世帯集計表.csv'!S37</f>
        <v>0</v>
      </c>
      <c r="E37" s="4">
        <f>'人口世帯集計表.csv'!V37</f>
        <v>0</v>
      </c>
    </row>
    <row r="38" spans="1:5" ht="13.5">
      <c r="A38" s="1" t="str">
        <f>'人口世帯集計表.csv'!G38&amp;'人口世帯集計表.csv'!I38</f>
        <v>井口町４丁目</v>
      </c>
      <c r="B38" s="4">
        <f>'人口世帯集計表.csv'!M38</f>
        <v>0</v>
      </c>
      <c r="C38" s="4">
        <f>'人口世帯集計表.csv'!P38</f>
        <v>0</v>
      </c>
      <c r="D38" s="4">
        <f>'人口世帯集計表.csv'!S38</f>
        <v>0</v>
      </c>
      <c r="E38" s="4">
        <f>'人口世帯集計表.csv'!V38</f>
        <v>0</v>
      </c>
    </row>
    <row r="39" spans="1:5" ht="13.5">
      <c r="A39" s="1" t="str">
        <f>'人口世帯集計表.csv'!G39&amp;'人口世帯集計表.csv'!I39</f>
        <v>池下町１丁目</v>
      </c>
      <c r="B39" s="4">
        <f>'人口世帯集計表.csv'!M39</f>
        <v>60</v>
      </c>
      <c r="C39" s="4">
        <f>'人口世帯集計表.csv'!P39</f>
        <v>86</v>
      </c>
      <c r="D39" s="4">
        <f>'人口世帯集計表.csv'!S39</f>
        <v>81</v>
      </c>
      <c r="E39" s="4">
        <f>'人口世帯集計表.csv'!V39</f>
        <v>167</v>
      </c>
    </row>
    <row r="40" spans="1:5" ht="13.5">
      <c r="A40" s="1" t="str">
        <f>'人口世帯集計表.csv'!G40&amp;'人口世帯集計表.csv'!I40</f>
        <v>池下町２丁目</v>
      </c>
      <c r="B40" s="4">
        <f>'人口世帯集計表.csv'!M40</f>
        <v>65</v>
      </c>
      <c r="C40" s="4">
        <f>'人口世帯集計表.csv'!P40</f>
        <v>92</v>
      </c>
      <c r="D40" s="4">
        <f>'人口世帯集計表.csv'!S40</f>
        <v>86</v>
      </c>
      <c r="E40" s="4">
        <f>'人口世帯集計表.csv'!V40</f>
        <v>178</v>
      </c>
    </row>
    <row r="41" spans="1:5" ht="13.5">
      <c r="A41" s="1" t="str">
        <f>'人口世帯集計表.csv'!G41&amp;'人口世帯集計表.csv'!I41</f>
        <v>池下町３丁目</v>
      </c>
      <c r="B41" s="4">
        <f>'人口世帯集計表.csv'!M41</f>
        <v>70</v>
      </c>
      <c r="C41" s="4">
        <f>'人口世帯集計表.csv'!P41</f>
        <v>101</v>
      </c>
      <c r="D41" s="4">
        <f>'人口世帯集計表.csv'!S41</f>
        <v>94</v>
      </c>
      <c r="E41" s="4">
        <f>'人口世帯集計表.csv'!V41</f>
        <v>195</v>
      </c>
    </row>
    <row r="42" spans="1:5" ht="13.5">
      <c r="A42" s="1" t="str">
        <f>'人口世帯集計表.csv'!G42&amp;'人口世帯集計表.csv'!I42</f>
        <v>池下町４丁目</v>
      </c>
      <c r="B42" s="4">
        <f>'人口世帯集計表.csv'!M42</f>
        <v>61</v>
      </c>
      <c r="C42" s="4">
        <f>'人口世帯集計表.csv'!P42</f>
        <v>109</v>
      </c>
      <c r="D42" s="4">
        <f>'人口世帯集計表.csv'!S42</f>
        <v>108</v>
      </c>
      <c r="E42" s="4">
        <f>'人口世帯集計表.csv'!V42</f>
        <v>217</v>
      </c>
    </row>
    <row r="43" spans="1:5" ht="13.5">
      <c r="A43" s="1" t="str">
        <f>'人口世帯集計表.csv'!G43&amp;'人口世帯集計表.csv'!I43</f>
        <v>石橋町１丁目</v>
      </c>
      <c r="B43" s="4">
        <f>'人口世帯集計表.csv'!M43</f>
        <v>76</v>
      </c>
      <c r="C43" s="4">
        <f>'人口世帯集計表.csv'!P43</f>
        <v>111</v>
      </c>
      <c r="D43" s="4">
        <f>'人口世帯集計表.csv'!S43</f>
        <v>102</v>
      </c>
      <c r="E43" s="4">
        <f>'人口世帯集計表.csv'!V43</f>
        <v>213</v>
      </c>
    </row>
    <row r="44" spans="1:5" ht="13.5">
      <c r="A44" s="1" t="str">
        <f>'人口世帯集計表.csv'!G44&amp;'人口世帯集計表.csv'!I44</f>
        <v>石橋町２丁目</v>
      </c>
      <c r="B44" s="4">
        <f>'人口世帯集計表.csv'!M44</f>
        <v>69</v>
      </c>
      <c r="C44" s="4">
        <f>'人口世帯集計表.csv'!P44</f>
        <v>88</v>
      </c>
      <c r="D44" s="4">
        <f>'人口世帯集計表.csv'!S44</f>
        <v>97</v>
      </c>
      <c r="E44" s="4">
        <f>'人口世帯集計表.csv'!V44</f>
        <v>185</v>
      </c>
    </row>
    <row r="45" spans="1:5" ht="13.5">
      <c r="A45" s="1" t="str">
        <f>'人口世帯集計表.csv'!G45&amp;'人口世帯集計表.csv'!I45</f>
        <v>石橋町３丁目</v>
      </c>
      <c r="B45" s="4">
        <f>'人口世帯集計表.csv'!M45</f>
        <v>113</v>
      </c>
      <c r="C45" s="4">
        <f>'人口世帯集計表.csv'!P45</f>
        <v>136</v>
      </c>
      <c r="D45" s="4">
        <f>'人口世帯集計表.csv'!S45</f>
        <v>156</v>
      </c>
      <c r="E45" s="4">
        <f>'人口世帯集計表.csv'!V45</f>
        <v>292</v>
      </c>
    </row>
    <row r="46" spans="1:5" ht="13.5">
      <c r="A46" s="1" t="str">
        <f>'人口世帯集計表.csv'!G46&amp;'人口世帯集計表.csv'!I46</f>
        <v>石橋町４丁目</v>
      </c>
      <c r="B46" s="4">
        <f>'人口世帯集計表.csv'!M46</f>
        <v>64</v>
      </c>
      <c r="C46" s="4">
        <f>'人口世帯集計表.csv'!P46</f>
        <v>81</v>
      </c>
      <c r="D46" s="4">
        <f>'人口世帯集計表.csv'!S46</f>
        <v>80</v>
      </c>
      <c r="E46" s="4">
        <f>'人口世帯集計表.csv'!V46</f>
        <v>161</v>
      </c>
    </row>
    <row r="47" spans="1:5" ht="13.5">
      <c r="A47" s="1" t="str">
        <f>'人口世帯集計表.csv'!G47&amp;'人口世帯集計表.csv'!I47</f>
        <v>石橋町５丁目</v>
      </c>
      <c r="B47" s="4">
        <f>'人口世帯集計表.csv'!M47</f>
        <v>42</v>
      </c>
      <c r="C47" s="4">
        <f>'人口世帯集計表.csv'!P47</f>
        <v>47</v>
      </c>
      <c r="D47" s="4">
        <f>'人口世帯集計表.csv'!S47</f>
        <v>47</v>
      </c>
      <c r="E47" s="4">
        <f>'人口世帯集計表.csv'!V47</f>
        <v>94</v>
      </c>
    </row>
    <row r="48" spans="1:5" ht="13.5">
      <c r="A48" s="1" t="str">
        <f>'人口世帯集計表.csv'!G48&amp;'人口世帯集計表.csv'!I48</f>
        <v>伊勢町１丁目</v>
      </c>
      <c r="B48" s="4">
        <f>'人口世帯集計表.csv'!M48</f>
        <v>51</v>
      </c>
      <c r="C48" s="4">
        <f>'人口世帯集計表.csv'!P48</f>
        <v>77</v>
      </c>
      <c r="D48" s="4">
        <f>'人口世帯集計表.csv'!S48</f>
        <v>69</v>
      </c>
      <c r="E48" s="4">
        <f>'人口世帯集計表.csv'!V48</f>
        <v>146</v>
      </c>
    </row>
    <row r="49" spans="1:5" ht="13.5">
      <c r="A49" s="1" t="str">
        <f>'人口世帯集計表.csv'!G49&amp;'人口世帯集計表.csv'!I49</f>
        <v>伊勢町２丁目</v>
      </c>
      <c r="B49" s="4">
        <f>'人口世帯集計表.csv'!M49</f>
        <v>22</v>
      </c>
      <c r="C49" s="4">
        <f>'人口世帯集計表.csv'!P49</f>
        <v>28</v>
      </c>
      <c r="D49" s="4">
        <f>'人口世帯集計表.csv'!S49</f>
        <v>36</v>
      </c>
      <c r="E49" s="4">
        <f>'人口世帯集計表.csv'!V49</f>
        <v>64</v>
      </c>
    </row>
    <row r="50" spans="1:5" ht="13.5">
      <c r="A50" s="1" t="str">
        <f>'人口世帯集計表.csv'!G50&amp;'人口世帯集計表.csv'!I50</f>
        <v>伊勢町３丁目</v>
      </c>
      <c r="B50" s="4">
        <f>'人口世帯集計表.csv'!M50</f>
        <v>11</v>
      </c>
      <c r="C50" s="4">
        <f>'人口世帯集計表.csv'!P50</f>
        <v>13</v>
      </c>
      <c r="D50" s="4">
        <f>'人口世帯集計表.csv'!S50</f>
        <v>18</v>
      </c>
      <c r="E50" s="4">
        <f>'人口世帯集計表.csv'!V50</f>
        <v>31</v>
      </c>
    </row>
    <row r="51" spans="1:5" ht="13.5">
      <c r="A51" s="1" t="str">
        <f>'人口世帯集計表.csv'!G51&amp;'人口世帯集計表.csv'!I51</f>
        <v>伊勢町４丁目</v>
      </c>
      <c r="B51" s="4">
        <f>'人口世帯集計表.csv'!M51</f>
        <v>35</v>
      </c>
      <c r="C51" s="4">
        <f>'人口世帯集計表.csv'!P51</f>
        <v>49</v>
      </c>
      <c r="D51" s="4">
        <f>'人口世帯集計表.csv'!S51</f>
        <v>62</v>
      </c>
      <c r="E51" s="4">
        <f>'人口世帯集計表.csv'!V51</f>
        <v>111</v>
      </c>
    </row>
    <row r="52" spans="1:5" ht="13.5">
      <c r="A52" s="1" t="str">
        <f>'人口世帯集計表.csv'!G52&amp;'人口世帯集計表.csv'!I52</f>
        <v>稲荷町１丁目</v>
      </c>
      <c r="B52" s="4">
        <f>'人口世帯集計表.csv'!M52</f>
        <v>0</v>
      </c>
      <c r="C52" s="4">
        <f>'人口世帯集計表.csv'!P52</f>
        <v>0</v>
      </c>
      <c r="D52" s="4">
        <f>'人口世帯集計表.csv'!S52</f>
        <v>0</v>
      </c>
      <c r="E52" s="4">
        <f>'人口世帯集計表.csv'!V52</f>
        <v>0</v>
      </c>
    </row>
    <row r="53" spans="1:5" ht="13.5">
      <c r="A53" s="1" t="str">
        <f>'人口世帯集計表.csv'!G53&amp;'人口世帯集計表.csv'!I53</f>
        <v>稲荷町２丁目</v>
      </c>
      <c r="B53" s="4">
        <f>'人口世帯集計表.csv'!M53</f>
        <v>0</v>
      </c>
      <c r="C53" s="4">
        <f>'人口世帯集計表.csv'!P53</f>
        <v>0</v>
      </c>
      <c r="D53" s="4">
        <f>'人口世帯集計表.csv'!S53</f>
        <v>0</v>
      </c>
      <c r="E53" s="4">
        <f>'人口世帯集計表.csv'!V53</f>
        <v>0</v>
      </c>
    </row>
    <row r="54" spans="1:5" ht="13.5">
      <c r="A54" s="1" t="str">
        <f>'人口世帯集計表.csv'!G54&amp;'人口世帯集計表.csv'!I54</f>
        <v>入船町１丁目</v>
      </c>
      <c r="B54" s="4">
        <f>'人口世帯集計表.csv'!M54</f>
        <v>99</v>
      </c>
      <c r="C54" s="4">
        <f>'人口世帯集計表.csv'!P54</f>
        <v>142</v>
      </c>
      <c r="D54" s="4">
        <f>'人口世帯集計表.csv'!S54</f>
        <v>113</v>
      </c>
      <c r="E54" s="4">
        <f>'人口世帯集計表.csv'!V54</f>
        <v>255</v>
      </c>
    </row>
    <row r="55" spans="1:5" ht="13.5">
      <c r="A55" s="1" t="str">
        <f>'人口世帯集計表.csv'!G55&amp;'人口世帯集計表.csv'!I55</f>
        <v>入船町２丁目</v>
      </c>
      <c r="B55" s="4">
        <f>'人口世帯集計表.csv'!M55</f>
        <v>107</v>
      </c>
      <c r="C55" s="4">
        <f>'人口世帯集計表.csv'!P55</f>
        <v>137</v>
      </c>
      <c r="D55" s="4">
        <f>'人口世帯集計表.csv'!S55</f>
        <v>137</v>
      </c>
      <c r="E55" s="4">
        <f>'人口世帯集計表.csv'!V55</f>
        <v>274</v>
      </c>
    </row>
    <row r="56" spans="1:5" ht="13.5">
      <c r="A56" s="1" t="str">
        <f>'人口世帯集計表.csv'!G56&amp;'人口世帯集計表.csv'!I56</f>
        <v>入船町３丁目</v>
      </c>
      <c r="B56" s="4">
        <f>'人口世帯集計表.csv'!M56</f>
        <v>59</v>
      </c>
      <c r="C56" s="4">
        <f>'人口世帯集計表.csv'!P56</f>
        <v>83</v>
      </c>
      <c r="D56" s="4">
        <f>'人口世帯集計表.csv'!S56</f>
        <v>62</v>
      </c>
      <c r="E56" s="4">
        <f>'人口世帯集計表.csv'!V56</f>
        <v>145</v>
      </c>
    </row>
    <row r="57" spans="1:5" ht="13.5">
      <c r="A57" s="1" t="str">
        <f>'人口世帯集計表.csv'!G57&amp;'人口世帯集計表.csv'!I57</f>
        <v>入船町４丁目</v>
      </c>
      <c r="B57" s="4">
        <f>'人口世帯集計表.csv'!M57</f>
        <v>116</v>
      </c>
      <c r="C57" s="4">
        <f>'人口世帯集計表.csv'!P57</f>
        <v>162</v>
      </c>
      <c r="D57" s="4">
        <f>'人口世帯集計表.csv'!S57</f>
        <v>129</v>
      </c>
      <c r="E57" s="4">
        <f>'人口世帯集計表.csv'!V57</f>
        <v>291</v>
      </c>
    </row>
    <row r="58" spans="1:5" ht="13.5">
      <c r="A58" s="1" t="str">
        <f>'人口世帯集計表.csv'!G58&amp;'人口世帯集計表.csv'!I58</f>
        <v>入船町５丁目</v>
      </c>
      <c r="B58" s="4">
        <f>'人口世帯集計表.csv'!M58</f>
        <v>49</v>
      </c>
      <c r="C58" s="4">
        <f>'人口世帯集計表.csv'!P58</f>
        <v>80</v>
      </c>
      <c r="D58" s="4">
        <f>'人口世帯集計表.csv'!S58</f>
        <v>71</v>
      </c>
      <c r="E58" s="4">
        <f>'人口世帯集計表.csv'!V58</f>
        <v>151</v>
      </c>
    </row>
    <row r="59" spans="1:5" ht="13.5">
      <c r="A59" s="1" t="str">
        <f>'人口世帯集計表.csv'!G59&amp;'人口世帯集計表.csv'!I59</f>
        <v>入船町６丁目</v>
      </c>
      <c r="B59" s="4">
        <f>'人口世帯集計表.csv'!M59</f>
        <v>67</v>
      </c>
      <c r="C59" s="4">
        <f>'人口世帯集計表.csv'!P59</f>
        <v>93</v>
      </c>
      <c r="D59" s="4">
        <f>'人口世帯集計表.csv'!S59</f>
        <v>92</v>
      </c>
      <c r="E59" s="4">
        <f>'人口世帯集計表.csv'!V59</f>
        <v>185</v>
      </c>
    </row>
    <row r="60" spans="1:5" ht="13.5">
      <c r="A60" s="1" t="str">
        <f>'人口世帯集計表.csv'!G60&amp;'人口世帯集計表.csv'!I60</f>
        <v>入船町７丁目</v>
      </c>
      <c r="B60" s="4">
        <f>'人口世帯集計表.csv'!M60</f>
        <v>128</v>
      </c>
      <c r="C60" s="4">
        <f>'人口世帯集計表.csv'!P60</f>
        <v>133</v>
      </c>
      <c r="D60" s="4">
        <f>'人口世帯集計表.csv'!S60</f>
        <v>78</v>
      </c>
      <c r="E60" s="4">
        <f>'人口世帯集計表.csv'!V60</f>
        <v>211</v>
      </c>
    </row>
    <row r="61" spans="1:5" ht="13.5">
      <c r="A61" s="1" t="str">
        <f>'人口世帯集計表.csv'!G61&amp;'人口世帯集計表.csv'!I61</f>
        <v>植出町１丁目</v>
      </c>
      <c r="B61" s="4">
        <f>'人口世帯集計表.csv'!M61</f>
        <v>91</v>
      </c>
      <c r="C61" s="4">
        <f>'人口世帯集計表.csv'!P61</f>
        <v>124</v>
      </c>
      <c r="D61" s="4">
        <f>'人口世帯集計表.csv'!S61</f>
        <v>119</v>
      </c>
      <c r="E61" s="4">
        <f>'人口世帯集計表.csv'!V61</f>
        <v>243</v>
      </c>
    </row>
    <row r="62" spans="1:5" ht="13.5">
      <c r="A62" s="1" t="str">
        <f>'人口世帯集計表.csv'!G62&amp;'人口世帯集計表.csv'!I62</f>
        <v>植出町２丁目</v>
      </c>
      <c r="B62" s="4">
        <f>'人口世帯集計表.csv'!M62</f>
        <v>60</v>
      </c>
      <c r="C62" s="4">
        <f>'人口世帯集計表.csv'!P62</f>
        <v>81</v>
      </c>
      <c r="D62" s="4">
        <f>'人口世帯集計表.csv'!S62</f>
        <v>91</v>
      </c>
      <c r="E62" s="4">
        <f>'人口世帯集計表.csv'!V62</f>
        <v>172</v>
      </c>
    </row>
    <row r="63" spans="1:5" ht="13.5">
      <c r="A63" s="1" t="str">
        <f>'人口世帯集計表.csv'!G63&amp;'人口世帯集計表.csv'!I63</f>
        <v>植出町３丁目</v>
      </c>
      <c r="B63" s="4">
        <f>'人口世帯集計表.csv'!M63</f>
        <v>22</v>
      </c>
      <c r="C63" s="4">
        <f>'人口世帯集計表.csv'!P63</f>
        <v>39</v>
      </c>
      <c r="D63" s="4">
        <f>'人口世帯集計表.csv'!S63</f>
        <v>39</v>
      </c>
      <c r="E63" s="4">
        <f>'人口世帯集計表.csv'!V63</f>
        <v>78</v>
      </c>
    </row>
    <row r="64" spans="1:5" ht="13.5">
      <c r="A64" s="1" t="str">
        <f>'人口世帯集計表.csv'!G64&amp;'人口世帯集計表.csv'!I64</f>
        <v>植出町４丁目</v>
      </c>
      <c r="B64" s="4">
        <f>'人口世帯集計表.csv'!M64</f>
        <v>63</v>
      </c>
      <c r="C64" s="4">
        <f>'人口世帯集計表.csv'!P64</f>
        <v>84</v>
      </c>
      <c r="D64" s="4">
        <f>'人口世帯集計表.csv'!S64</f>
        <v>77</v>
      </c>
      <c r="E64" s="4">
        <f>'人口世帯集計表.csv'!V64</f>
        <v>161</v>
      </c>
    </row>
    <row r="65" spans="1:5" ht="13.5">
      <c r="A65" s="1" t="str">
        <f>'人口世帯集計表.csv'!G65&amp;'人口世帯集計表.csv'!I65</f>
        <v>植出町５丁目</v>
      </c>
      <c r="B65" s="4">
        <f>'人口世帯集計表.csv'!M65</f>
        <v>56</v>
      </c>
      <c r="C65" s="4">
        <f>'人口世帯集計表.csv'!P65</f>
        <v>61</v>
      </c>
      <c r="D65" s="4">
        <f>'人口世帯集計表.csv'!S65</f>
        <v>56</v>
      </c>
      <c r="E65" s="4">
        <f>'人口世帯集計表.csv'!V65</f>
        <v>117</v>
      </c>
    </row>
    <row r="66" spans="1:5" ht="13.5">
      <c r="A66" s="1" t="str">
        <f>'人口世帯集計表.csv'!G66&amp;'人口世帯集計表.csv'!I66</f>
        <v>江口町１丁目</v>
      </c>
      <c r="B66" s="4">
        <f>'人口世帯集計表.csv'!M66</f>
        <v>0</v>
      </c>
      <c r="C66" s="4">
        <f>'人口世帯集計表.csv'!P66</f>
        <v>0</v>
      </c>
      <c r="D66" s="4">
        <f>'人口世帯集計表.csv'!S66</f>
        <v>0</v>
      </c>
      <c r="E66" s="4">
        <f>'人口世帯集計表.csv'!V66</f>
        <v>0</v>
      </c>
    </row>
    <row r="67" spans="1:5" ht="13.5">
      <c r="A67" s="1" t="str">
        <f>'人口世帯集計表.csv'!G67&amp;'人口世帯集計表.csv'!I67</f>
        <v>江口町２丁目</v>
      </c>
      <c r="B67" s="4">
        <f>'人口世帯集計表.csv'!M67</f>
        <v>0</v>
      </c>
      <c r="C67" s="4">
        <f>'人口世帯集計表.csv'!P67</f>
        <v>0</v>
      </c>
      <c r="D67" s="4">
        <f>'人口世帯集計表.csv'!S67</f>
        <v>0</v>
      </c>
      <c r="E67" s="4">
        <f>'人口世帯集計表.csv'!V67</f>
        <v>0</v>
      </c>
    </row>
    <row r="68" spans="1:5" ht="13.5">
      <c r="A68" s="1" t="str">
        <f>'人口世帯集計表.csv'!G68&amp;'人口世帯集計表.csv'!I68</f>
        <v>江口町３丁目</v>
      </c>
      <c r="B68" s="4">
        <f>'人口世帯集計表.csv'!M68</f>
        <v>34</v>
      </c>
      <c r="C68" s="4">
        <f>'人口世帯集計表.csv'!P68</f>
        <v>17</v>
      </c>
      <c r="D68" s="4">
        <f>'人口世帯集計表.csv'!S68</f>
        <v>17</v>
      </c>
      <c r="E68" s="4">
        <f>'人口世帯集計表.csv'!V68</f>
        <v>34</v>
      </c>
    </row>
    <row r="69" spans="1:5" ht="13.5">
      <c r="A69" s="1" t="str">
        <f>'人口世帯集計表.csv'!G69&amp;'人口世帯集計表.csv'!I69</f>
        <v>大久手町１丁目</v>
      </c>
      <c r="B69" s="4">
        <f>'人口世帯集計表.csv'!M69</f>
        <v>4</v>
      </c>
      <c r="C69" s="4">
        <f>'人口世帯集計表.csv'!P69</f>
        <v>9</v>
      </c>
      <c r="D69" s="4">
        <f>'人口世帯集計表.csv'!S69</f>
        <v>7</v>
      </c>
      <c r="E69" s="4">
        <f>'人口世帯集計表.csv'!V69</f>
        <v>16</v>
      </c>
    </row>
    <row r="70" spans="1:5" ht="13.5">
      <c r="A70" s="1" t="str">
        <f>'人口世帯集計表.csv'!G70&amp;'人口世帯集計表.csv'!I70</f>
        <v>大久手町２丁目</v>
      </c>
      <c r="B70" s="4">
        <f>'人口世帯集計表.csv'!M70</f>
        <v>2</v>
      </c>
      <c r="C70" s="4">
        <f>'人口世帯集計表.csv'!P70</f>
        <v>3</v>
      </c>
      <c r="D70" s="4">
        <f>'人口世帯集計表.csv'!S70</f>
        <v>3</v>
      </c>
      <c r="E70" s="4">
        <f>'人口世帯集計表.csv'!V70</f>
        <v>6</v>
      </c>
    </row>
    <row r="71" spans="1:5" ht="13.5">
      <c r="A71" s="1" t="str">
        <f>'人口世帯集計表.csv'!G71&amp;'人口世帯集計表.csv'!I71</f>
        <v>大久手町３丁目</v>
      </c>
      <c r="B71" s="4">
        <f>'人口世帯集計表.csv'!M71</f>
        <v>0</v>
      </c>
      <c r="C71" s="4">
        <f>'人口世帯集計表.csv'!P71</f>
        <v>0</v>
      </c>
      <c r="D71" s="4">
        <f>'人口世帯集計表.csv'!S71</f>
        <v>0</v>
      </c>
      <c r="E71" s="4">
        <f>'人口世帯集計表.csv'!V71</f>
        <v>0</v>
      </c>
    </row>
    <row r="72" spans="1:5" ht="13.5">
      <c r="A72" s="1" t="str">
        <f>'人口世帯集計表.csv'!G72&amp;'人口世帯集計表.csv'!I72</f>
        <v>大久手町４丁目</v>
      </c>
      <c r="B72" s="4">
        <f>'人口世帯集計表.csv'!M72</f>
        <v>8</v>
      </c>
      <c r="C72" s="4">
        <f>'人口世帯集計表.csv'!P72</f>
        <v>12</v>
      </c>
      <c r="D72" s="4">
        <f>'人口世帯集計表.csv'!S72</f>
        <v>13</v>
      </c>
      <c r="E72" s="4">
        <f>'人口世帯集計表.csv'!V72</f>
        <v>25</v>
      </c>
    </row>
    <row r="73" spans="1:5" ht="13.5">
      <c r="A73" s="1" t="str">
        <f>'人口世帯集計表.csv'!G73&amp;'人口世帯集計表.csv'!I73</f>
        <v>大坪町１丁目</v>
      </c>
      <c r="B73" s="4">
        <f>'人口世帯集計表.csv'!M73</f>
        <v>2</v>
      </c>
      <c r="C73" s="4">
        <f>'人口世帯集計表.csv'!P73</f>
        <v>2</v>
      </c>
      <c r="D73" s="4">
        <f>'人口世帯集計表.csv'!S73</f>
        <v>0</v>
      </c>
      <c r="E73" s="4">
        <f>'人口世帯集計表.csv'!V73</f>
        <v>2</v>
      </c>
    </row>
    <row r="74" spans="1:5" ht="13.5">
      <c r="A74" s="1" t="str">
        <f>'人口世帯集計表.csv'!G74&amp;'人口世帯集計表.csv'!I74</f>
        <v>大坪町２丁目</v>
      </c>
      <c r="B74" s="4">
        <f>'人口世帯集計表.csv'!M74</f>
        <v>0</v>
      </c>
      <c r="C74" s="4">
        <f>'人口世帯集計表.csv'!P74</f>
        <v>0</v>
      </c>
      <c r="D74" s="4">
        <f>'人口世帯集計表.csv'!S74</f>
        <v>0</v>
      </c>
      <c r="E74" s="4">
        <f>'人口世帯集計表.csv'!V74</f>
        <v>0</v>
      </c>
    </row>
    <row r="75" spans="1:5" ht="13.5">
      <c r="A75" s="1" t="str">
        <f>'人口世帯集計表.csv'!G75&amp;'人口世帯集計表.csv'!I75</f>
        <v>大坪町３丁目</v>
      </c>
      <c r="B75" s="4">
        <f>'人口世帯集計表.csv'!M75</f>
        <v>10</v>
      </c>
      <c r="C75" s="4">
        <f>'人口世帯集計表.csv'!P75</f>
        <v>14</v>
      </c>
      <c r="D75" s="4">
        <f>'人口世帯集計表.csv'!S75</f>
        <v>11</v>
      </c>
      <c r="E75" s="4">
        <f>'人口世帯集計表.csv'!V75</f>
        <v>25</v>
      </c>
    </row>
    <row r="76" spans="1:5" ht="13.5">
      <c r="A76" s="1" t="str">
        <f>'人口世帯集計表.csv'!G76&amp;'人口世帯集計表.csv'!I76</f>
        <v>大坪町４丁目</v>
      </c>
      <c r="B76" s="4">
        <f>'人口世帯集計表.csv'!M76</f>
        <v>0</v>
      </c>
      <c r="C76" s="4">
        <f>'人口世帯集計表.csv'!P76</f>
        <v>0</v>
      </c>
      <c r="D76" s="4">
        <f>'人口世帯集計表.csv'!S76</f>
        <v>0</v>
      </c>
      <c r="E76" s="4">
        <f>'人口世帯集計表.csv'!V76</f>
        <v>0</v>
      </c>
    </row>
    <row r="77" spans="1:5" ht="13.5">
      <c r="A77" s="1" t="str">
        <f>'人口世帯集計表.csv'!G77&amp;'人口世帯集計表.csv'!I77</f>
        <v>大堤町１丁目</v>
      </c>
      <c r="B77" s="4">
        <f>'人口世帯集計表.csv'!M77</f>
        <v>14</v>
      </c>
      <c r="C77" s="4">
        <f>'人口世帯集計表.csv'!P77</f>
        <v>15</v>
      </c>
      <c r="D77" s="4">
        <f>'人口世帯集計表.csv'!S77</f>
        <v>23</v>
      </c>
      <c r="E77" s="4">
        <f>'人口世帯集計表.csv'!V77</f>
        <v>38</v>
      </c>
    </row>
    <row r="78" spans="1:5" ht="13.5">
      <c r="A78" s="1" t="str">
        <f>'人口世帯集計表.csv'!G78&amp;'人口世帯集計表.csv'!I78</f>
        <v>大堤町２丁目</v>
      </c>
      <c r="B78" s="4">
        <f>'人口世帯集計表.csv'!M78</f>
        <v>0</v>
      </c>
      <c r="C78" s="4">
        <f>'人口世帯集計表.csv'!P78</f>
        <v>0</v>
      </c>
      <c r="D78" s="4">
        <f>'人口世帯集計表.csv'!S78</f>
        <v>0</v>
      </c>
      <c r="E78" s="4">
        <f>'人口世帯集計表.csv'!V78</f>
        <v>0</v>
      </c>
    </row>
    <row r="79" spans="1:5" ht="13.5">
      <c r="A79" s="1" t="str">
        <f>'人口世帯集計表.csv'!G79&amp;'人口世帯集計表.csv'!I79</f>
        <v>大堤町３丁目</v>
      </c>
      <c r="B79" s="4">
        <f>'人口世帯集計表.csv'!M79</f>
        <v>0</v>
      </c>
      <c r="C79" s="4">
        <f>'人口世帯集計表.csv'!P79</f>
        <v>0</v>
      </c>
      <c r="D79" s="4">
        <f>'人口世帯集計表.csv'!S79</f>
        <v>0</v>
      </c>
      <c r="E79" s="4">
        <f>'人口世帯集計表.csv'!V79</f>
        <v>0</v>
      </c>
    </row>
    <row r="80" spans="1:5" ht="13.5">
      <c r="A80" s="1" t="str">
        <f>'人口世帯集計表.csv'!G80&amp;'人口世帯集計表.csv'!I80</f>
        <v>大堤町４丁目</v>
      </c>
      <c r="B80" s="4">
        <f>'人口世帯集計表.csv'!M80</f>
        <v>1</v>
      </c>
      <c r="C80" s="4">
        <f>'人口世帯集計表.csv'!P80</f>
        <v>1</v>
      </c>
      <c r="D80" s="4">
        <f>'人口世帯集計表.csv'!S80</f>
        <v>1</v>
      </c>
      <c r="E80" s="4">
        <f>'人口世帯集計表.csv'!V80</f>
        <v>2</v>
      </c>
    </row>
    <row r="81" spans="1:5" ht="13.5">
      <c r="A81" s="1" t="str">
        <f>'人口世帯集計表.csv'!G81&amp;'人口世帯集計表.csv'!I81</f>
        <v>大浜上町１丁目</v>
      </c>
      <c r="B81" s="4">
        <f>'人口世帯集計表.csv'!M81</f>
        <v>47</v>
      </c>
      <c r="C81" s="4">
        <f>'人口世帯集計表.csv'!P81</f>
        <v>53</v>
      </c>
      <c r="D81" s="4">
        <f>'人口世帯集計表.csv'!S81</f>
        <v>59</v>
      </c>
      <c r="E81" s="4">
        <f>'人口世帯集計表.csv'!V81</f>
        <v>112</v>
      </c>
    </row>
    <row r="82" spans="1:5" ht="13.5">
      <c r="A82" s="1" t="str">
        <f>'人口世帯集計表.csv'!G82&amp;'人口世帯集計表.csv'!I82</f>
        <v>大浜上町２丁目</v>
      </c>
      <c r="B82" s="4">
        <f>'人口世帯集計表.csv'!M82</f>
        <v>30</v>
      </c>
      <c r="C82" s="4">
        <f>'人口世帯集計表.csv'!P82</f>
        <v>41</v>
      </c>
      <c r="D82" s="4">
        <f>'人口世帯集計表.csv'!S82</f>
        <v>48</v>
      </c>
      <c r="E82" s="4">
        <f>'人口世帯集計表.csv'!V82</f>
        <v>89</v>
      </c>
    </row>
    <row r="83" spans="1:5" ht="13.5">
      <c r="A83" s="1" t="str">
        <f>'人口世帯集計表.csv'!G83&amp;'人口世帯集計表.csv'!I83</f>
        <v>大浜上町３丁目</v>
      </c>
      <c r="B83" s="4">
        <f>'人口世帯集計表.csv'!M83</f>
        <v>52</v>
      </c>
      <c r="C83" s="4">
        <f>'人口世帯集計表.csv'!P83</f>
        <v>75</v>
      </c>
      <c r="D83" s="4">
        <f>'人口世帯集計表.csv'!S83</f>
        <v>73</v>
      </c>
      <c r="E83" s="4">
        <f>'人口世帯集計表.csv'!V83</f>
        <v>148</v>
      </c>
    </row>
    <row r="84" spans="1:5" ht="13.5">
      <c r="A84" s="1" t="str">
        <f>'人口世帯集計表.csv'!G84&amp;'人口世帯集計表.csv'!I84</f>
        <v>大浜上町４丁目</v>
      </c>
      <c r="B84" s="4">
        <f>'人口世帯集計表.csv'!M84</f>
        <v>69</v>
      </c>
      <c r="C84" s="4">
        <f>'人口世帯集計表.csv'!P84</f>
        <v>100</v>
      </c>
      <c r="D84" s="4">
        <f>'人口世帯集計表.csv'!S84</f>
        <v>96</v>
      </c>
      <c r="E84" s="4">
        <f>'人口世帯集計表.csv'!V84</f>
        <v>196</v>
      </c>
    </row>
    <row r="85" spans="1:5" ht="13.5">
      <c r="A85" s="1" t="str">
        <f>'人口世帯集計表.csv'!G85&amp;'人口世帯集計表.csv'!I85</f>
        <v>大浜上町５丁目</v>
      </c>
      <c r="B85" s="4">
        <f>'人口世帯集計表.csv'!M85</f>
        <v>48</v>
      </c>
      <c r="C85" s="4">
        <f>'人口世帯集計表.csv'!P85</f>
        <v>82</v>
      </c>
      <c r="D85" s="4">
        <f>'人口世帯集計表.csv'!S85</f>
        <v>64</v>
      </c>
      <c r="E85" s="4">
        <f>'人口世帯集計表.csv'!V85</f>
        <v>146</v>
      </c>
    </row>
    <row r="86" spans="1:5" ht="13.5">
      <c r="A86" s="1" t="str">
        <f>'人口世帯集計表.csv'!G86&amp;'人口世帯集計表.csv'!I86</f>
        <v>奥沢町１丁目</v>
      </c>
      <c r="B86" s="4">
        <f>'人口世帯集計表.csv'!M86</f>
        <v>1</v>
      </c>
      <c r="C86" s="4">
        <f>'人口世帯集計表.csv'!P86</f>
        <v>2</v>
      </c>
      <c r="D86" s="4">
        <f>'人口世帯集計表.csv'!S86</f>
        <v>1</v>
      </c>
      <c r="E86" s="4">
        <f>'人口世帯集計表.csv'!V86</f>
        <v>3</v>
      </c>
    </row>
    <row r="87" spans="1:5" ht="13.5">
      <c r="A87" s="1" t="str">
        <f>'人口世帯集計表.csv'!G87&amp;'人口世帯集計表.csv'!I87</f>
        <v>奥沢町２丁目</v>
      </c>
      <c r="B87" s="4">
        <f>'人口世帯集計表.csv'!M87</f>
        <v>0</v>
      </c>
      <c r="C87" s="4">
        <f>'人口世帯集計表.csv'!P87</f>
        <v>0</v>
      </c>
      <c r="D87" s="4">
        <f>'人口世帯集計表.csv'!S87</f>
        <v>0</v>
      </c>
      <c r="E87" s="4">
        <f>'人口世帯集計表.csv'!V87</f>
        <v>0</v>
      </c>
    </row>
    <row r="88" spans="1:5" ht="13.5">
      <c r="A88" s="1" t="str">
        <f>'人口世帯集計表.csv'!G88&amp;'人口世帯集計表.csv'!I88</f>
        <v>奥沢町３丁目</v>
      </c>
      <c r="B88" s="4">
        <f>'人口世帯集計表.csv'!M88</f>
        <v>6</v>
      </c>
      <c r="C88" s="4">
        <f>'人口世帯集計表.csv'!P88</f>
        <v>7</v>
      </c>
      <c r="D88" s="4">
        <f>'人口世帯集計表.csv'!S88</f>
        <v>8</v>
      </c>
      <c r="E88" s="4">
        <f>'人口世帯集計表.csv'!V88</f>
        <v>15</v>
      </c>
    </row>
    <row r="89" spans="1:5" ht="13.5">
      <c r="A89" s="1" t="str">
        <f>'人口世帯集計表.csv'!G89&amp;'人口世帯集計表.csv'!I89</f>
        <v>奥沢町４丁目</v>
      </c>
      <c r="B89" s="4">
        <f>'人口世帯集計表.csv'!M89</f>
        <v>2</v>
      </c>
      <c r="C89" s="4">
        <f>'人口世帯集計表.csv'!P89</f>
        <v>2</v>
      </c>
      <c r="D89" s="4">
        <f>'人口世帯集計表.csv'!S89</f>
        <v>2</v>
      </c>
      <c r="E89" s="4">
        <f>'人口世帯集計表.csv'!V89</f>
        <v>4</v>
      </c>
    </row>
    <row r="90" spans="1:5" ht="13.5">
      <c r="A90" s="1" t="str">
        <f>'人口世帯集計表.csv'!G90&amp;'人口世帯集計表.csv'!I90</f>
        <v>奥沢町５丁目</v>
      </c>
      <c r="B90" s="4">
        <f>'人口世帯集計表.csv'!M90</f>
        <v>0</v>
      </c>
      <c r="C90" s="4">
        <f>'人口世帯集計表.csv'!P90</f>
        <v>0</v>
      </c>
      <c r="D90" s="4">
        <f>'人口世帯集計表.csv'!S90</f>
        <v>0</v>
      </c>
      <c r="E90" s="4">
        <f>'人口世帯集計表.csv'!V90</f>
        <v>0</v>
      </c>
    </row>
    <row r="91" spans="1:5" ht="13.5">
      <c r="A91" s="1" t="str">
        <f>'人口世帯集計表.csv'!G91&amp;'人口世帯集計表.csv'!I91</f>
        <v>長田町１丁目</v>
      </c>
      <c r="B91" s="4">
        <f>'人口世帯集計表.csv'!M91</f>
        <v>24</v>
      </c>
      <c r="C91" s="4">
        <f>'人口世帯集計表.csv'!P91</f>
        <v>33</v>
      </c>
      <c r="D91" s="4">
        <f>'人口世帯集計表.csv'!S91</f>
        <v>33</v>
      </c>
      <c r="E91" s="4">
        <f>'人口世帯集計表.csv'!V91</f>
        <v>66</v>
      </c>
    </row>
    <row r="92" spans="1:5" ht="13.5">
      <c r="A92" s="1" t="str">
        <f>'人口世帯集計表.csv'!G92&amp;'人口世帯集計表.csv'!I92</f>
        <v>長田町２丁目</v>
      </c>
      <c r="B92" s="4">
        <f>'人口世帯集計表.csv'!M92</f>
        <v>59</v>
      </c>
      <c r="C92" s="4">
        <f>'人口世帯集計表.csv'!P92</f>
        <v>61</v>
      </c>
      <c r="D92" s="4">
        <f>'人口世帯集計表.csv'!S92</f>
        <v>55</v>
      </c>
      <c r="E92" s="4">
        <f>'人口世帯集計表.csv'!V92</f>
        <v>116</v>
      </c>
    </row>
    <row r="93" spans="1:5" ht="13.5">
      <c r="A93" s="1" t="str">
        <f>'人口世帯集計表.csv'!G93&amp;'人口世帯集計表.csv'!I93</f>
        <v>長田町３丁目</v>
      </c>
      <c r="B93" s="4">
        <f>'人口世帯集計表.csv'!M93</f>
        <v>0</v>
      </c>
      <c r="C93" s="4">
        <f>'人口世帯集計表.csv'!P93</f>
        <v>0</v>
      </c>
      <c r="D93" s="4">
        <f>'人口世帯集計表.csv'!S93</f>
        <v>0</v>
      </c>
      <c r="E93" s="4">
        <f>'人口世帯集計表.csv'!V93</f>
        <v>0</v>
      </c>
    </row>
    <row r="94" spans="1:5" ht="13.5">
      <c r="A94" s="1" t="str">
        <f>'人口世帯集計表.csv'!G94&amp;'人口世帯集計表.csv'!I94</f>
        <v>長田町４丁目</v>
      </c>
      <c r="B94" s="4">
        <f>'人口世帯集計表.csv'!M94</f>
        <v>2</v>
      </c>
      <c r="C94" s="4">
        <f>'人口世帯集計表.csv'!P94</f>
        <v>5</v>
      </c>
      <c r="D94" s="4">
        <f>'人口世帯集計表.csv'!S94</f>
        <v>4</v>
      </c>
      <c r="E94" s="4">
        <f>'人口世帯集計表.csv'!V94</f>
        <v>9</v>
      </c>
    </row>
    <row r="95" spans="1:5" ht="13.5">
      <c r="A95" s="1" t="str">
        <f>'人口世帯集計表.csv'!G95&amp;'人口世帯集計表.csv'!I95</f>
        <v>長田町５丁目</v>
      </c>
      <c r="B95" s="4">
        <f>'人口世帯集計表.csv'!M95</f>
        <v>0</v>
      </c>
      <c r="C95" s="4">
        <f>'人口世帯集計表.csv'!P95</f>
        <v>0</v>
      </c>
      <c r="D95" s="4">
        <f>'人口世帯集計表.csv'!S95</f>
        <v>0</v>
      </c>
      <c r="E95" s="4">
        <f>'人口世帯集計表.csv'!V95</f>
        <v>0</v>
      </c>
    </row>
    <row r="96" spans="1:5" ht="13.5">
      <c r="A96" s="1" t="str">
        <f>'人口世帯集計表.csv'!G96&amp;'人口世帯集計表.csv'!I96</f>
        <v>長田町６丁目</v>
      </c>
      <c r="B96" s="4">
        <f>'人口世帯集計表.csv'!M96</f>
        <v>0</v>
      </c>
      <c r="C96" s="4">
        <f>'人口世帯集計表.csv'!P96</f>
        <v>0</v>
      </c>
      <c r="D96" s="4">
        <f>'人口世帯集計表.csv'!S96</f>
        <v>0</v>
      </c>
      <c r="E96" s="4">
        <f>'人口世帯集計表.csv'!V96</f>
        <v>0</v>
      </c>
    </row>
    <row r="97" spans="1:5" ht="13.5">
      <c r="A97" s="1" t="str">
        <f>'人口世帯集計表.csv'!G97&amp;'人口世帯集計表.csv'!I97</f>
        <v>長田町７丁目</v>
      </c>
      <c r="B97" s="4">
        <f>'人口世帯集計表.csv'!M97</f>
        <v>0</v>
      </c>
      <c r="C97" s="4">
        <f>'人口世帯集計表.csv'!P97</f>
        <v>0</v>
      </c>
      <c r="D97" s="4">
        <f>'人口世帯集計表.csv'!S97</f>
        <v>0</v>
      </c>
      <c r="E97" s="4">
        <f>'人口世帯集計表.csv'!V97</f>
        <v>0</v>
      </c>
    </row>
    <row r="98" spans="1:5" ht="13.5">
      <c r="A98" s="1" t="str">
        <f>'人口世帯集計表.csv'!G98&amp;'人口世帯集計表.csv'!I98</f>
        <v>尾城町１丁目</v>
      </c>
      <c r="B98" s="4">
        <f>'人口世帯集計表.csv'!M98</f>
        <v>36</v>
      </c>
      <c r="C98" s="4">
        <f>'人口世帯集計表.csv'!P98</f>
        <v>30</v>
      </c>
      <c r="D98" s="4">
        <f>'人口世帯集計表.csv'!S98</f>
        <v>41</v>
      </c>
      <c r="E98" s="4">
        <f>'人口世帯集計表.csv'!V98</f>
        <v>71</v>
      </c>
    </row>
    <row r="99" spans="1:5" ht="13.5">
      <c r="A99" s="1" t="str">
        <f>'人口世帯集計表.csv'!G99&amp;'人口世帯集計表.csv'!I99</f>
        <v>尾城町２丁目</v>
      </c>
      <c r="B99" s="4">
        <f>'人口世帯集計表.csv'!M99</f>
        <v>53</v>
      </c>
      <c r="C99" s="4">
        <f>'人口世帯集計表.csv'!P99</f>
        <v>66</v>
      </c>
      <c r="D99" s="4">
        <f>'人口世帯集計表.csv'!S99</f>
        <v>66</v>
      </c>
      <c r="E99" s="4">
        <f>'人口世帯集計表.csv'!V99</f>
        <v>132</v>
      </c>
    </row>
    <row r="100" spans="1:5" ht="13.5">
      <c r="A100" s="1" t="str">
        <f>'人口世帯集計表.csv'!G100&amp;'人口世帯集計表.csv'!I100</f>
        <v>尾城町３丁目</v>
      </c>
      <c r="B100" s="4">
        <f>'人口世帯集計表.csv'!M100</f>
        <v>120</v>
      </c>
      <c r="C100" s="4">
        <f>'人口世帯集計表.csv'!P100</f>
        <v>183</v>
      </c>
      <c r="D100" s="4">
        <f>'人口世帯集計表.csv'!S100</f>
        <v>165</v>
      </c>
      <c r="E100" s="4">
        <f>'人口世帯集計表.csv'!V100</f>
        <v>348</v>
      </c>
    </row>
    <row r="101" spans="1:5" ht="13.5">
      <c r="A101" s="1" t="str">
        <f>'人口世帯集計表.csv'!G101&amp;'人口世帯集計表.csv'!I101</f>
        <v>尾城町４丁目</v>
      </c>
      <c r="B101" s="4">
        <f>'人口世帯集計表.csv'!M101</f>
        <v>53</v>
      </c>
      <c r="C101" s="4">
        <f>'人口世帯集計表.csv'!P101</f>
        <v>70</v>
      </c>
      <c r="D101" s="4">
        <f>'人口世帯集計表.csv'!S101</f>
        <v>67</v>
      </c>
      <c r="E101" s="4">
        <f>'人口世帯集計表.csv'!V101</f>
        <v>137</v>
      </c>
    </row>
    <row r="102" spans="1:5" ht="13.5">
      <c r="A102" s="1" t="str">
        <f>'人口世帯集計表.csv'!G102&amp;'人口世帯集計表.csv'!I102</f>
        <v>尾城町５丁目</v>
      </c>
      <c r="B102" s="4">
        <f>'人口世帯集計表.csv'!M102</f>
        <v>34</v>
      </c>
      <c r="C102" s="4">
        <f>'人口世帯集計表.csv'!P102</f>
        <v>47</v>
      </c>
      <c r="D102" s="4">
        <f>'人口世帯集計表.csv'!S102</f>
        <v>51</v>
      </c>
      <c r="E102" s="4">
        <f>'人口世帯集計表.csv'!V102</f>
        <v>98</v>
      </c>
    </row>
    <row r="103" spans="1:5" ht="13.5">
      <c r="A103" s="1" t="str">
        <f>'人口世帯集計表.csv'!G103&amp;'人口世帯集計表.csv'!I103</f>
        <v>音羽町１丁目</v>
      </c>
      <c r="B103" s="4">
        <f>'人口世帯集計表.csv'!M103</f>
        <v>34</v>
      </c>
      <c r="C103" s="4">
        <f>'人口世帯集計表.csv'!P103</f>
        <v>35</v>
      </c>
      <c r="D103" s="4">
        <f>'人口世帯集計表.csv'!S103</f>
        <v>54</v>
      </c>
      <c r="E103" s="4">
        <f>'人口世帯集計表.csv'!V103</f>
        <v>89</v>
      </c>
    </row>
    <row r="104" spans="1:5" ht="13.5">
      <c r="A104" s="1" t="str">
        <f>'人口世帯集計表.csv'!G104&amp;'人口世帯集計表.csv'!I104</f>
        <v>音羽町２丁目</v>
      </c>
      <c r="B104" s="4">
        <f>'人口世帯集計表.csv'!M104</f>
        <v>52</v>
      </c>
      <c r="C104" s="4">
        <f>'人口世帯集計表.csv'!P104</f>
        <v>72</v>
      </c>
      <c r="D104" s="4">
        <f>'人口世帯集計表.csv'!S104</f>
        <v>83</v>
      </c>
      <c r="E104" s="4">
        <f>'人口世帯集計表.csv'!V104</f>
        <v>155</v>
      </c>
    </row>
    <row r="105" spans="1:5" ht="13.5">
      <c r="A105" s="1" t="str">
        <f>'人口世帯集計表.csv'!G105&amp;'人口世帯集計表.csv'!I105</f>
        <v>音羽町３丁目</v>
      </c>
      <c r="B105" s="4">
        <f>'人口世帯集計表.csv'!M105</f>
        <v>37</v>
      </c>
      <c r="C105" s="4">
        <f>'人口世帯集計表.csv'!P105</f>
        <v>47</v>
      </c>
      <c r="D105" s="4">
        <f>'人口世帯集計表.csv'!S105</f>
        <v>63</v>
      </c>
      <c r="E105" s="4">
        <f>'人口世帯集計表.csv'!V105</f>
        <v>110</v>
      </c>
    </row>
    <row r="106" spans="1:5" ht="13.5">
      <c r="A106" s="1" t="str">
        <f>'人口世帯集計表.csv'!G106&amp;'人口世帯集計表.csv'!I106</f>
        <v>音羽町４丁目</v>
      </c>
      <c r="B106" s="4">
        <f>'人口世帯集計表.csv'!M106</f>
        <v>18</v>
      </c>
      <c r="C106" s="4">
        <f>'人口世帯集計表.csv'!P106</f>
        <v>19</v>
      </c>
      <c r="D106" s="4">
        <f>'人口世帯集計表.csv'!S106</f>
        <v>27</v>
      </c>
      <c r="E106" s="4">
        <f>'人口世帯集計表.csv'!V106</f>
        <v>46</v>
      </c>
    </row>
    <row r="107" spans="1:5" ht="13.5">
      <c r="A107" s="1" t="str">
        <f>'人口世帯集計表.csv'!G107&amp;'人口世帯集計表.csv'!I107</f>
        <v>篭田町１丁目</v>
      </c>
      <c r="B107" s="4">
        <f>'人口世帯集計表.csv'!M107</f>
        <v>58</v>
      </c>
      <c r="C107" s="4">
        <f>'人口世帯集計表.csv'!P107</f>
        <v>52</v>
      </c>
      <c r="D107" s="4">
        <f>'人口世帯集計表.csv'!S107</f>
        <v>61</v>
      </c>
      <c r="E107" s="4">
        <f>'人口世帯集計表.csv'!V107</f>
        <v>113</v>
      </c>
    </row>
    <row r="108" spans="1:5" ht="13.5">
      <c r="A108" s="1" t="str">
        <f>'人口世帯集計表.csv'!G108&amp;'人口世帯集計表.csv'!I108</f>
        <v>篭田町２丁目</v>
      </c>
      <c r="B108" s="4">
        <f>'人口世帯集計表.csv'!M108</f>
        <v>114</v>
      </c>
      <c r="C108" s="4">
        <f>'人口世帯集計表.csv'!P108</f>
        <v>126</v>
      </c>
      <c r="D108" s="4">
        <f>'人口世帯集計表.csv'!S108</f>
        <v>112</v>
      </c>
      <c r="E108" s="4">
        <f>'人口世帯集計表.csv'!V108</f>
        <v>238</v>
      </c>
    </row>
    <row r="109" spans="1:5" ht="13.5">
      <c r="A109" s="1" t="str">
        <f>'人口世帯集計表.csv'!G109&amp;'人口世帯集計表.csv'!I109</f>
        <v>篭田町３丁目</v>
      </c>
      <c r="B109" s="4">
        <f>'人口世帯集計表.csv'!M109</f>
        <v>86</v>
      </c>
      <c r="C109" s="4">
        <f>'人口世帯集計表.csv'!P109</f>
        <v>116</v>
      </c>
      <c r="D109" s="4">
        <f>'人口世帯集計表.csv'!S109</f>
        <v>100</v>
      </c>
      <c r="E109" s="4">
        <f>'人口世帯集計表.csv'!V109</f>
        <v>216</v>
      </c>
    </row>
    <row r="110" spans="1:5" ht="13.5">
      <c r="A110" s="1" t="str">
        <f>'人口世帯集計表.csv'!G110&amp;'人口世帯集計表.csv'!I110</f>
        <v>篭田町４丁目</v>
      </c>
      <c r="B110" s="4">
        <f>'人口世帯集計表.csv'!M110</f>
        <v>48</v>
      </c>
      <c r="C110" s="4">
        <f>'人口世帯集計表.csv'!P110</f>
        <v>70</v>
      </c>
      <c r="D110" s="4">
        <f>'人口世帯集計表.csv'!S110</f>
        <v>59</v>
      </c>
      <c r="E110" s="4">
        <f>'人口世帯集計表.csv'!V110</f>
        <v>129</v>
      </c>
    </row>
    <row r="111" spans="1:5" ht="13.5">
      <c r="A111" s="1" t="str">
        <f>'人口世帯集計表.csv'!G111&amp;'人口世帯集計表.csv'!I111</f>
        <v>春日町１丁目</v>
      </c>
      <c r="B111" s="4">
        <f>'人口世帯集計表.csv'!M111</f>
        <v>27</v>
      </c>
      <c r="C111" s="4">
        <f>'人口世帯集計表.csv'!P111</f>
        <v>29</v>
      </c>
      <c r="D111" s="4">
        <f>'人口世帯集計表.csv'!S111</f>
        <v>18</v>
      </c>
      <c r="E111" s="4">
        <f>'人口世帯集計表.csv'!V111</f>
        <v>47</v>
      </c>
    </row>
    <row r="112" spans="1:5" ht="13.5">
      <c r="A112" s="1" t="str">
        <f>'人口世帯集計表.csv'!G112&amp;'人口世帯集計表.csv'!I112</f>
        <v>春日町２丁目</v>
      </c>
      <c r="B112" s="4">
        <f>'人口世帯集計表.csv'!M112</f>
        <v>74</v>
      </c>
      <c r="C112" s="4">
        <f>'人口世帯集計表.csv'!P112</f>
        <v>105</v>
      </c>
      <c r="D112" s="4">
        <f>'人口世帯集計表.csv'!S112</f>
        <v>107</v>
      </c>
      <c r="E112" s="4">
        <f>'人口世帯集計表.csv'!V112</f>
        <v>212</v>
      </c>
    </row>
    <row r="113" spans="1:5" ht="13.5">
      <c r="A113" s="1" t="str">
        <f>'人口世帯集計表.csv'!G113&amp;'人口世帯集計表.csv'!I113</f>
        <v>春日町３丁目</v>
      </c>
      <c r="B113" s="4">
        <f>'人口世帯集計表.csv'!M113</f>
        <v>53</v>
      </c>
      <c r="C113" s="4">
        <f>'人口世帯集計表.csv'!P113</f>
        <v>57</v>
      </c>
      <c r="D113" s="4">
        <f>'人口世帯集計表.csv'!S113</f>
        <v>80</v>
      </c>
      <c r="E113" s="4">
        <f>'人口世帯集計表.csv'!V113</f>
        <v>137</v>
      </c>
    </row>
    <row r="114" spans="1:5" ht="13.5">
      <c r="A114" s="1" t="str">
        <f>'人口世帯集計表.csv'!G114&amp;'人口世帯集計表.csv'!I114</f>
        <v>春日町４丁目</v>
      </c>
      <c r="B114" s="4">
        <f>'人口世帯集計表.csv'!M114</f>
        <v>50</v>
      </c>
      <c r="C114" s="4">
        <f>'人口世帯集計表.csv'!P114</f>
        <v>54</v>
      </c>
      <c r="D114" s="4">
        <f>'人口世帯集計表.csv'!S114</f>
        <v>52</v>
      </c>
      <c r="E114" s="4">
        <f>'人口世帯集計表.csv'!V114</f>
        <v>106</v>
      </c>
    </row>
    <row r="115" spans="1:5" ht="13.5">
      <c r="A115" s="1" t="str">
        <f>'人口世帯集計表.csv'!G115&amp;'人口世帯集計表.csv'!I115</f>
        <v>霞浦町１丁目</v>
      </c>
      <c r="B115" s="4">
        <f>'人口世帯集計表.csv'!M115</f>
        <v>58</v>
      </c>
      <c r="C115" s="4">
        <f>'人口世帯集計表.csv'!P115</f>
        <v>90</v>
      </c>
      <c r="D115" s="4">
        <f>'人口世帯集計表.csv'!S115</f>
        <v>72</v>
      </c>
      <c r="E115" s="4">
        <f>'人口世帯集計表.csv'!V115</f>
        <v>162</v>
      </c>
    </row>
    <row r="116" spans="1:5" ht="13.5">
      <c r="A116" s="1" t="str">
        <f>'人口世帯集計表.csv'!G116&amp;'人口世帯集計表.csv'!I116</f>
        <v>霞浦町２丁目</v>
      </c>
      <c r="B116" s="4">
        <f>'人口世帯集計表.csv'!M116</f>
        <v>40</v>
      </c>
      <c r="C116" s="4">
        <f>'人口世帯集計表.csv'!P116</f>
        <v>55</v>
      </c>
      <c r="D116" s="4">
        <f>'人口世帯集計表.csv'!S116</f>
        <v>47</v>
      </c>
      <c r="E116" s="4">
        <f>'人口世帯集計表.csv'!V116</f>
        <v>102</v>
      </c>
    </row>
    <row r="117" spans="1:5" ht="13.5">
      <c r="A117" s="1" t="str">
        <f>'人口世帯集計表.csv'!G117&amp;'人口世帯集計表.csv'!I117</f>
        <v>霞浦町３丁目</v>
      </c>
      <c r="B117" s="4">
        <f>'人口世帯集計表.csv'!M117</f>
        <v>43</v>
      </c>
      <c r="C117" s="4">
        <f>'人口世帯集計表.csv'!P117</f>
        <v>69</v>
      </c>
      <c r="D117" s="4">
        <f>'人口世帯集計表.csv'!S117</f>
        <v>69</v>
      </c>
      <c r="E117" s="4">
        <f>'人口世帯集計表.csv'!V117</f>
        <v>138</v>
      </c>
    </row>
    <row r="118" spans="1:5" ht="13.5">
      <c r="A118" s="1" t="str">
        <f>'人口世帯集計表.csv'!G118&amp;'人口世帯集計表.csv'!I118</f>
        <v>霞浦町４丁目</v>
      </c>
      <c r="B118" s="4">
        <f>'人口世帯集計表.csv'!M118</f>
        <v>46</v>
      </c>
      <c r="C118" s="4">
        <f>'人口世帯集計表.csv'!P118</f>
        <v>65</v>
      </c>
      <c r="D118" s="4">
        <f>'人口世帯集計表.csv'!S118</f>
        <v>73</v>
      </c>
      <c r="E118" s="4">
        <f>'人口世帯集計表.csv'!V118</f>
        <v>138</v>
      </c>
    </row>
    <row r="119" spans="1:5" ht="13.5">
      <c r="A119" s="1" t="str">
        <f>'人口世帯集計表.csv'!G119&amp;'人口世帯集計表.csv'!I119</f>
        <v>霞浦町５丁目</v>
      </c>
      <c r="B119" s="4">
        <f>'人口世帯集計表.csv'!M119</f>
        <v>46</v>
      </c>
      <c r="C119" s="4">
        <f>'人口世帯集計表.csv'!P119</f>
        <v>83</v>
      </c>
      <c r="D119" s="4">
        <f>'人口世帯集計表.csv'!S119</f>
        <v>76</v>
      </c>
      <c r="E119" s="4">
        <f>'人口世帯集計表.csv'!V119</f>
        <v>159</v>
      </c>
    </row>
    <row r="120" spans="1:5" ht="13.5">
      <c r="A120" s="1" t="str">
        <f>'人口世帯集計表.csv'!G120&amp;'人口世帯集計表.csv'!I120</f>
        <v>金山町１丁目</v>
      </c>
      <c r="B120" s="4">
        <f>'人口世帯集計表.csv'!M120</f>
        <v>73</v>
      </c>
      <c r="C120" s="4">
        <f>'人口世帯集計表.csv'!P120</f>
        <v>113</v>
      </c>
      <c r="D120" s="4">
        <f>'人口世帯集計表.csv'!S120</f>
        <v>119</v>
      </c>
      <c r="E120" s="4">
        <f>'人口世帯集計表.csv'!V120</f>
        <v>232</v>
      </c>
    </row>
    <row r="121" spans="1:5" ht="13.5">
      <c r="A121" s="1" t="str">
        <f>'人口世帯集計表.csv'!G121&amp;'人口世帯集計表.csv'!I121</f>
        <v>金山町２丁目</v>
      </c>
      <c r="B121" s="4">
        <f>'人口世帯集計表.csv'!M121</f>
        <v>76</v>
      </c>
      <c r="C121" s="4">
        <f>'人口世帯集計表.csv'!P121</f>
        <v>103</v>
      </c>
      <c r="D121" s="4">
        <f>'人口世帯集計表.csv'!S121</f>
        <v>72</v>
      </c>
      <c r="E121" s="4">
        <f>'人口世帯集計表.csv'!V121</f>
        <v>175</v>
      </c>
    </row>
    <row r="122" spans="1:5" ht="13.5">
      <c r="A122" s="1" t="str">
        <f>'人口世帯集計表.csv'!G122&amp;'人口世帯集計表.csv'!I122</f>
        <v>金山町３丁目</v>
      </c>
      <c r="B122" s="4">
        <f>'人口世帯集計表.csv'!M122</f>
        <v>48</v>
      </c>
      <c r="C122" s="4">
        <f>'人口世帯集計表.csv'!P122</f>
        <v>63</v>
      </c>
      <c r="D122" s="4">
        <f>'人口世帯集計表.csv'!S122</f>
        <v>57</v>
      </c>
      <c r="E122" s="4">
        <f>'人口世帯集計表.csv'!V122</f>
        <v>120</v>
      </c>
    </row>
    <row r="123" spans="1:5" ht="13.5">
      <c r="A123" s="1" t="str">
        <f>'人口世帯集計表.csv'!G123&amp;'人口世帯集計表.csv'!I123</f>
        <v>金山町４丁目</v>
      </c>
      <c r="B123" s="4">
        <f>'人口世帯集計表.csv'!M123</f>
        <v>70</v>
      </c>
      <c r="C123" s="4">
        <f>'人口世帯集計表.csv'!P123</f>
        <v>96</v>
      </c>
      <c r="D123" s="4">
        <f>'人口世帯集計表.csv'!S123</f>
        <v>117</v>
      </c>
      <c r="E123" s="4">
        <f>'人口世帯集計表.csv'!V123</f>
        <v>213</v>
      </c>
    </row>
    <row r="124" spans="1:5" ht="13.5">
      <c r="A124" s="1" t="str">
        <f>'人口世帯集計表.csv'!G124&amp;'人口世帯集計表.csv'!I124</f>
        <v>金山町５丁目</v>
      </c>
      <c r="B124" s="4">
        <f>'人口世帯集計表.csv'!M124</f>
        <v>84</v>
      </c>
      <c r="C124" s="4">
        <f>'人口世帯集計表.csv'!P124</f>
        <v>108</v>
      </c>
      <c r="D124" s="4">
        <f>'人口世帯集計表.csv'!S124</f>
        <v>126</v>
      </c>
      <c r="E124" s="4">
        <f>'人口世帯集計表.csv'!V124</f>
        <v>234</v>
      </c>
    </row>
    <row r="125" spans="1:5" ht="13.5">
      <c r="A125" s="1" t="str">
        <f>'人口世帯集計表.csv'!G125&amp;'人口世帯集計表.csv'!I125</f>
        <v>金山町６丁目</v>
      </c>
      <c r="B125" s="4">
        <f>'人口世帯集計表.csv'!M125</f>
        <v>43</v>
      </c>
      <c r="C125" s="4">
        <f>'人口世帯集計表.csv'!P125</f>
        <v>44</v>
      </c>
      <c r="D125" s="4">
        <f>'人口世帯集計表.csv'!S125</f>
        <v>60</v>
      </c>
      <c r="E125" s="4">
        <f>'人口世帯集計表.csv'!V125</f>
        <v>104</v>
      </c>
    </row>
    <row r="126" spans="1:5" ht="13.5">
      <c r="A126" s="1" t="str">
        <f>'人口世帯集計表.csv'!G126&amp;'人口世帯集計表.csv'!I126</f>
        <v>神有町１丁目</v>
      </c>
      <c r="B126" s="4">
        <f>'人口世帯集計表.csv'!M126</f>
        <v>62</v>
      </c>
      <c r="C126" s="4">
        <f>'人口世帯集計表.csv'!P126</f>
        <v>80</v>
      </c>
      <c r="D126" s="4">
        <f>'人口世帯集計表.csv'!S126</f>
        <v>75</v>
      </c>
      <c r="E126" s="4">
        <f>'人口世帯集計表.csv'!V126</f>
        <v>155</v>
      </c>
    </row>
    <row r="127" spans="1:5" ht="13.5">
      <c r="A127" s="1" t="str">
        <f>'人口世帯集計表.csv'!G127&amp;'人口世帯集計表.csv'!I127</f>
        <v>神有町２丁目</v>
      </c>
      <c r="B127" s="4">
        <f>'人口世帯集計表.csv'!M127</f>
        <v>47</v>
      </c>
      <c r="C127" s="4">
        <f>'人口世帯集計表.csv'!P127</f>
        <v>75</v>
      </c>
      <c r="D127" s="4">
        <f>'人口世帯集計表.csv'!S127</f>
        <v>69</v>
      </c>
      <c r="E127" s="4">
        <f>'人口世帯集計表.csv'!V127</f>
        <v>144</v>
      </c>
    </row>
    <row r="128" spans="1:5" ht="13.5">
      <c r="A128" s="1" t="str">
        <f>'人口世帯集計表.csv'!G128&amp;'人口世帯集計表.csv'!I128</f>
        <v>神有町３丁目</v>
      </c>
      <c r="B128" s="4">
        <f>'人口世帯集計表.csv'!M128</f>
        <v>66</v>
      </c>
      <c r="C128" s="4">
        <f>'人口世帯集計表.csv'!P128</f>
        <v>89</v>
      </c>
      <c r="D128" s="4">
        <f>'人口世帯集計表.csv'!S128</f>
        <v>105</v>
      </c>
      <c r="E128" s="4">
        <f>'人口世帯集計表.csv'!V128</f>
        <v>194</v>
      </c>
    </row>
    <row r="129" spans="1:5" ht="13.5">
      <c r="A129" s="1" t="str">
        <f>'人口世帯集計表.csv'!G129&amp;'人口世帯集計表.csv'!I129</f>
        <v>神有町４丁目</v>
      </c>
      <c r="B129" s="4">
        <f>'人口世帯集計表.csv'!M129</f>
        <v>27</v>
      </c>
      <c r="C129" s="4">
        <f>'人口世帯集計表.csv'!P129</f>
        <v>36</v>
      </c>
      <c r="D129" s="4">
        <f>'人口世帯集計表.csv'!S129</f>
        <v>36</v>
      </c>
      <c r="E129" s="4">
        <f>'人口世帯集計表.csv'!V129</f>
        <v>72</v>
      </c>
    </row>
    <row r="130" spans="1:5" ht="13.5">
      <c r="A130" s="1" t="str">
        <f>'人口世帯集計表.csv'!G130&amp;'人口世帯集計表.csv'!I130</f>
        <v>神有町５丁目</v>
      </c>
      <c r="B130" s="4">
        <f>'人口世帯集計表.csv'!M130</f>
        <v>47</v>
      </c>
      <c r="C130" s="4">
        <f>'人口世帯集計表.csv'!P130</f>
        <v>78</v>
      </c>
      <c r="D130" s="4">
        <f>'人口世帯集計表.csv'!S130</f>
        <v>66</v>
      </c>
      <c r="E130" s="4">
        <f>'人口世帯集計表.csv'!V130</f>
        <v>144</v>
      </c>
    </row>
    <row r="131" spans="1:5" ht="13.5">
      <c r="A131" s="1" t="str">
        <f>'人口世帯集計表.csv'!G131&amp;'人口世帯集計表.csv'!I131</f>
        <v>神有町６丁目</v>
      </c>
      <c r="B131" s="4">
        <f>'人口世帯集計表.csv'!M131</f>
        <v>72</v>
      </c>
      <c r="C131" s="4">
        <f>'人口世帯集計表.csv'!P131</f>
        <v>115</v>
      </c>
      <c r="D131" s="4">
        <f>'人口世帯集計表.csv'!S131</f>
        <v>112</v>
      </c>
      <c r="E131" s="4">
        <f>'人口世帯集計表.csv'!V131</f>
        <v>227</v>
      </c>
    </row>
    <row r="132" spans="1:5" ht="13.5">
      <c r="A132" s="1" t="str">
        <f>'人口世帯集計表.csv'!G132&amp;'人口世帯集計表.csv'!I132</f>
        <v>神有町７丁目</v>
      </c>
      <c r="B132" s="4">
        <f>'人口世帯集計表.csv'!M132</f>
        <v>49</v>
      </c>
      <c r="C132" s="4">
        <f>'人口世帯集計表.csv'!P132</f>
        <v>77</v>
      </c>
      <c r="D132" s="4">
        <f>'人口世帯集計表.csv'!S132</f>
        <v>71</v>
      </c>
      <c r="E132" s="4">
        <f>'人口世帯集計表.csv'!V132</f>
        <v>148</v>
      </c>
    </row>
    <row r="133" spans="1:5" ht="13.5">
      <c r="A133" s="1" t="str">
        <f>'人口世帯集計表.csv'!G133&amp;'人口世帯集計表.csv'!I133</f>
        <v>上町１丁目</v>
      </c>
      <c r="B133" s="4">
        <f>'人口世帯集計表.csv'!M133</f>
        <v>71</v>
      </c>
      <c r="C133" s="4">
        <f>'人口世帯集計表.csv'!P133</f>
        <v>115</v>
      </c>
      <c r="D133" s="4">
        <f>'人口世帯集計表.csv'!S133</f>
        <v>98</v>
      </c>
      <c r="E133" s="4">
        <f>'人口世帯集計表.csv'!V133</f>
        <v>213</v>
      </c>
    </row>
    <row r="134" spans="1:5" ht="13.5">
      <c r="A134" s="1" t="str">
        <f>'人口世帯集計表.csv'!G134&amp;'人口世帯集計表.csv'!I134</f>
        <v>上町２丁目</v>
      </c>
      <c r="B134" s="4">
        <f>'人口世帯集計表.csv'!M134</f>
        <v>82</v>
      </c>
      <c r="C134" s="4">
        <f>'人口世帯集計表.csv'!P134</f>
        <v>121</v>
      </c>
      <c r="D134" s="4">
        <f>'人口世帯集計表.csv'!S134</f>
        <v>135</v>
      </c>
      <c r="E134" s="4">
        <f>'人口世帯集計表.csv'!V134</f>
        <v>256</v>
      </c>
    </row>
    <row r="135" spans="1:5" ht="13.5">
      <c r="A135" s="1" t="str">
        <f>'人口世帯集計表.csv'!G135&amp;'人口世帯集計表.csv'!I135</f>
        <v>上町３丁目</v>
      </c>
      <c r="B135" s="4">
        <f>'人口世帯集計表.csv'!M135</f>
        <v>55</v>
      </c>
      <c r="C135" s="4">
        <f>'人口世帯集計表.csv'!P135</f>
        <v>84</v>
      </c>
      <c r="D135" s="4">
        <f>'人口世帯集計表.csv'!S135</f>
        <v>85</v>
      </c>
      <c r="E135" s="4">
        <f>'人口世帯集計表.csv'!V135</f>
        <v>169</v>
      </c>
    </row>
    <row r="136" spans="1:5" ht="13.5">
      <c r="A136" s="1" t="str">
        <f>'人口世帯集計表.csv'!G136&amp;'人口世帯集計表.csv'!I136</f>
        <v>上町４丁目</v>
      </c>
      <c r="B136" s="4">
        <f>'人口世帯集計表.csv'!M136</f>
        <v>104</v>
      </c>
      <c r="C136" s="4">
        <f>'人口世帯集計表.csv'!P136</f>
        <v>147</v>
      </c>
      <c r="D136" s="4">
        <f>'人口世帯集計表.csv'!S136</f>
        <v>127</v>
      </c>
      <c r="E136" s="4">
        <f>'人口世帯集計表.csv'!V136</f>
        <v>274</v>
      </c>
    </row>
    <row r="137" spans="1:5" ht="13.5">
      <c r="A137" s="1" t="str">
        <f>'人口世帯集計表.csv'!G137&amp;'人口世帯集計表.csv'!I137</f>
        <v>上町５丁目</v>
      </c>
      <c r="B137" s="4">
        <f>'人口世帯集計表.csv'!M137</f>
        <v>102</v>
      </c>
      <c r="C137" s="4">
        <f>'人口世帯集計表.csv'!P137</f>
        <v>151</v>
      </c>
      <c r="D137" s="4">
        <f>'人口世帯集計表.csv'!S137</f>
        <v>154</v>
      </c>
      <c r="E137" s="4">
        <f>'人口世帯集計表.csv'!V137</f>
        <v>305</v>
      </c>
    </row>
    <row r="138" spans="1:5" ht="13.5">
      <c r="A138" s="1" t="str">
        <f>'人口世帯集計表.csv'!G138&amp;'人口世帯集計表.csv'!I138</f>
        <v>亀穴町１丁目</v>
      </c>
      <c r="B138" s="4">
        <f>'人口世帯集計表.csv'!M138</f>
        <v>0</v>
      </c>
      <c r="C138" s="4">
        <f>'人口世帯集計表.csv'!P138</f>
        <v>0</v>
      </c>
      <c r="D138" s="4">
        <f>'人口世帯集計表.csv'!S138</f>
        <v>0</v>
      </c>
      <c r="E138" s="4">
        <f>'人口世帯集計表.csv'!V138</f>
        <v>0</v>
      </c>
    </row>
    <row r="139" spans="1:5" ht="13.5">
      <c r="A139" s="1" t="str">
        <f>'人口世帯集計表.csv'!G139&amp;'人口世帯集計表.csv'!I139</f>
        <v>亀穴町２丁目</v>
      </c>
      <c r="B139" s="4">
        <f>'人口世帯集計表.csv'!M139</f>
        <v>0</v>
      </c>
      <c r="C139" s="4">
        <f>'人口世帯集計表.csv'!P139</f>
        <v>0</v>
      </c>
      <c r="D139" s="4">
        <f>'人口世帯集計表.csv'!S139</f>
        <v>0</v>
      </c>
      <c r="E139" s="4">
        <f>'人口世帯集計表.csv'!V139</f>
        <v>0</v>
      </c>
    </row>
    <row r="140" spans="1:5" ht="13.5">
      <c r="A140" s="1" t="str">
        <f>'人口世帯集計表.csv'!G140&amp;'人口世帯集計表.csv'!I140</f>
        <v>亀穴町３丁目</v>
      </c>
      <c r="B140" s="4">
        <f>'人口世帯集計表.csv'!M140</f>
        <v>0</v>
      </c>
      <c r="C140" s="4">
        <f>'人口世帯集計表.csv'!P140</f>
        <v>0</v>
      </c>
      <c r="D140" s="4">
        <f>'人口世帯集計表.csv'!S140</f>
        <v>0</v>
      </c>
      <c r="E140" s="4">
        <f>'人口世帯集計表.csv'!V140</f>
        <v>0</v>
      </c>
    </row>
    <row r="141" spans="1:5" ht="13.5">
      <c r="A141" s="1" t="str">
        <f>'人口世帯集計表.csv'!G141&amp;'人口世帯集計表.csv'!I141</f>
        <v>亀穴町４丁目</v>
      </c>
      <c r="B141" s="4">
        <f>'人口世帯集計表.csv'!M141</f>
        <v>0</v>
      </c>
      <c r="C141" s="4">
        <f>'人口世帯集計表.csv'!P141</f>
        <v>0</v>
      </c>
      <c r="D141" s="4">
        <f>'人口世帯集計表.csv'!S141</f>
        <v>0</v>
      </c>
      <c r="E141" s="4">
        <f>'人口世帯集計表.csv'!V141</f>
        <v>0</v>
      </c>
    </row>
    <row r="142" spans="1:5" ht="13.5">
      <c r="A142" s="1" t="str">
        <f>'人口世帯集計表.csv'!G142&amp;'人口世帯集計表.csv'!I142</f>
        <v>河方町１丁目</v>
      </c>
      <c r="B142" s="4">
        <f>'人口世帯集計表.csv'!M142</f>
        <v>2</v>
      </c>
      <c r="C142" s="4">
        <f>'人口世帯集計表.csv'!P142</f>
        <v>2</v>
      </c>
      <c r="D142" s="4">
        <f>'人口世帯集計表.csv'!S142</f>
        <v>0</v>
      </c>
      <c r="E142" s="4">
        <f>'人口世帯集計表.csv'!V142</f>
        <v>2</v>
      </c>
    </row>
    <row r="143" spans="1:5" ht="13.5">
      <c r="A143" s="1" t="str">
        <f>'人口世帯集計表.csv'!G143&amp;'人口世帯集計表.csv'!I143</f>
        <v>河方町２丁目</v>
      </c>
      <c r="B143" s="4">
        <f>'人口世帯集計表.csv'!M143</f>
        <v>0</v>
      </c>
      <c r="C143" s="4">
        <f>'人口世帯集計表.csv'!P143</f>
        <v>0</v>
      </c>
      <c r="D143" s="4">
        <f>'人口世帯集計表.csv'!S143</f>
        <v>0</v>
      </c>
      <c r="E143" s="4">
        <f>'人口世帯集計表.csv'!V143</f>
        <v>0</v>
      </c>
    </row>
    <row r="144" spans="1:5" ht="13.5">
      <c r="A144" s="1" t="str">
        <f>'人口世帯集計表.csv'!G144&amp;'人口世帯集計表.csv'!I144</f>
        <v>川口町１丁目</v>
      </c>
      <c r="B144" s="4">
        <f>'人口世帯集計表.csv'!M144</f>
        <v>200</v>
      </c>
      <c r="C144" s="4">
        <f>'人口世帯集計表.csv'!P144</f>
        <v>231</v>
      </c>
      <c r="D144" s="4">
        <f>'人口世帯集計表.csv'!S144</f>
        <v>185</v>
      </c>
      <c r="E144" s="4">
        <f>'人口世帯集計表.csv'!V144</f>
        <v>416</v>
      </c>
    </row>
    <row r="145" spans="1:5" ht="13.5">
      <c r="A145" s="1" t="str">
        <f>'人口世帯集計表.csv'!G145&amp;'人口世帯集計表.csv'!I145</f>
        <v>川口町２丁目</v>
      </c>
      <c r="B145" s="4">
        <f>'人口世帯集計表.csv'!M145</f>
        <v>0</v>
      </c>
      <c r="C145" s="4">
        <f>'人口世帯集計表.csv'!P145</f>
        <v>0</v>
      </c>
      <c r="D145" s="4">
        <f>'人口世帯集計表.csv'!S145</f>
        <v>0</v>
      </c>
      <c r="E145" s="4">
        <f>'人口世帯集計表.csv'!V145</f>
        <v>0</v>
      </c>
    </row>
    <row r="146" spans="1:5" ht="13.5">
      <c r="A146" s="1" t="str">
        <f>'人口世帯集計表.csv'!G146&amp;'人口世帯集計表.csv'!I146</f>
        <v>川口町３丁目</v>
      </c>
      <c r="B146" s="4">
        <f>'人口世帯集計表.csv'!M146</f>
        <v>0</v>
      </c>
      <c r="C146" s="4">
        <f>'人口世帯集計表.csv'!P146</f>
        <v>0</v>
      </c>
      <c r="D146" s="4">
        <f>'人口世帯集計表.csv'!S146</f>
        <v>0</v>
      </c>
      <c r="E146" s="4">
        <f>'人口世帯集計表.csv'!V146</f>
        <v>0</v>
      </c>
    </row>
    <row r="147" spans="1:5" ht="13.5">
      <c r="A147" s="1" t="str">
        <f>'人口世帯集計表.csv'!G147&amp;'人口世帯集計表.csv'!I147</f>
        <v>川口町４丁目</v>
      </c>
      <c r="B147" s="4">
        <f>'人口世帯集計表.csv'!M147</f>
        <v>0</v>
      </c>
      <c r="C147" s="4">
        <f>'人口世帯集計表.csv'!P147</f>
        <v>0</v>
      </c>
      <c r="D147" s="4">
        <f>'人口世帯集計表.csv'!S147</f>
        <v>0</v>
      </c>
      <c r="E147" s="4">
        <f>'人口世帯集計表.csv'!V147</f>
        <v>0</v>
      </c>
    </row>
    <row r="148" spans="1:5" ht="13.5">
      <c r="A148" s="1" t="str">
        <f>'人口世帯集計表.csv'!G148&amp;'人口世帯集計表.csv'!I148</f>
        <v>川口町５丁目</v>
      </c>
      <c r="B148" s="4">
        <f>'人口世帯集計表.csv'!M148</f>
        <v>0</v>
      </c>
      <c r="C148" s="4">
        <f>'人口世帯集計表.csv'!P148</f>
        <v>0</v>
      </c>
      <c r="D148" s="4">
        <f>'人口世帯集計表.csv'!S148</f>
        <v>0</v>
      </c>
      <c r="E148" s="4">
        <f>'人口世帯集計表.csv'!V148</f>
        <v>0</v>
      </c>
    </row>
    <row r="149" spans="1:5" ht="13.5">
      <c r="A149" s="1" t="str">
        <f>'人口世帯集計表.csv'!G149&amp;'人口世帯集計表.csv'!I149</f>
        <v>川口町６丁目</v>
      </c>
      <c r="B149" s="4">
        <f>'人口世帯集計表.csv'!M149</f>
        <v>12</v>
      </c>
      <c r="C149" s="4">
        <f>'人口世帯集計表.csv'!P149</f>
        <v>20</v>
      </c>
      <c r="D149" s="4">
        <f>'人口世帯集計表.csv'!S149</f>
        <v>23</v>
      </c>
      <c r="E149" s="4">
        <f>'人口世帯集計表.csv'!V149</f>
        <v>43</v>
      </c>
    </row>
    <row r="150" spans="1:5" ht="13.5">
      <c r="A150" s="1" t="str">
        <f>'人口世帯集計表.csv'!G150&amp;'人口世帯集計表.csv'!I150</f>
        <v>川端町１丁目</v>
      </c>
      <c r="B150" s="4">
        <f>'人口世帯集計表.csv'!M150</f>
        <v>41</v>
      </c>
      <c r="C150" s="4">
        <f>'人口世帯集計表.csv'!P150</f>
        <v>50</v>
      </c>
      <c r="D150" s="4">
        <f>'人口世帯集計表.csv'!S150</f>
        <v>52</v>
      </c>
      <c r="E150" s="4">
        <f>'人口世帯集計表.csv'!V150</f>
        <v>102</v>
      </c>
    </row>
    <row r="151" spans="1:5" ht="13.5">
      <c r="A151" s="1" t="str">
        <f>'人口世帯集計表.csv'!G151&amp;'人口世帯集計表.csv'!I151</f>
        <v>川端町２丁目</v>
      </c>
      <c r="B151" s="4">
        <f>'人口世帯集計表.csv'!M151</f>
        <v>73</v>
      </c>
      <c r="C151" s="4">
        <f>'人口世帯集計表.csv'!P151</f>
        <v>103</v>
      </c>
      <c r="D151" s="4">
        <f>'人口世帯集計表.csv'!S151</f>
        <v>73</v>
      </c>
      <c r="E151" s="4">
        <f>'人口世帯集計表.csv'!V151</f>
        <v>176</v>
      </c>
    </row>
    <row r="152" spans="1:5" ht="13.5">
      <c r="A152" s="1" t="str">
        <f>'人口世帯集計表.csv'!G152&amp;'人口世帯集計表.csv'!I152</f>
        <v>神田町１丁目</v>
      </c>
      <c r="B152" s="4">
        <f>'人口世帯集計表.csv'!M152</f>
        <v>18</v>
      </c>
      <c r="C152" s="4">
        <f>'人口世帯集計表.csv'!P152</f>
        <v>23</v>
      </c>
      <c r="D152" s="4">
        <f>'人口世帯集計表.csv'!S152</f>
        <v>28</v>
      </c>
      <c r="E152" s="4">
        <f>'人口世帯集計表.csv'!V152</f>
        <v>51</v>
      </c>
    </row>
    <row r="153" spans="1:5" ht="13.5">
      <c r="A153" s="1" t="str">
        <f>'人口世帯集計表.csv'!G153&amp;'人口世帯集計表.csv'!I153</f>
        <v>神田町２丁目</v>
      </c>
      <c r="B153" s="4">
        <f>'人口世帯集計表.csv'!M153</f>
        <v>1</v>
      </c>
      <c r="C153" s="4">
        <f>'人口世帯集計表.csv'!P153</f>
        <v>1</v>
      </c>
      <c r="D153" s="4">
        <f>'人口世帯集計表.csv'!S153</f>
        <v>1</v>
      </c>
      <c r="E153" s="4">
        <f>'人口世帯集計表.csv'!V153</f>
        <v>2</v>
      </c>
    </row>
    <row r="154" spans="1:5" ht="13.5">
      <c r="A154" s="1" t="str">
        <f>'人口世帯集計表.csv'!G154&amp;'人口世帯集計表.csv'!I154</f>
        <v>神田町３丁目</v>
      </c>
      <c r="B154" s="4">
        <f>'人口世帯集計表.csv'!M154</f>
        <v>2</v>
      </c>
      <c r="C154" s="4">
        <f>'人口世帯集計表.csv'!P154</f>
        <v>3</v>
      </c>
      <c r="D154" s="4">
        <f>'人口世帯集計表.csv'!S154</f>
        <v>4</v>
      </c>
      <c r="E154" s="4">
        <f>'人口世帯集計表.csv'!V154</f>
        <v>7</v>
      </c>
    </row>
    <row r="155" spans="1:5" ht="13.5">
      <c r="A155" s="1" t="str">
        <f>'人口世帯集計表.csv'!G155&amp;'人口世帯集計表.csv'!I155</f>
        <v>神田町４丁目</v>
      </c>
      <c r="B155" s="4">
        <f>'人口世帯集計表.csv'!M155</f>
        <v>17</v>
      </c>
      <c r="C155" s="4">
        <f>'人口世帯集計表.csv'!P155</f>
        <v>25</v>
      </c>
      <c r="D155" s="4">
        <f>'人口世帯集計表.csv'!S155</f>
        <v>16</v>
      </c>
      <c r="E155" s="4">
        <f>'人口世帯集計表.csv'!V155</f>
        <v>41</v>
      </c>
    </row>
    <row r="156" spans="1:5" ht="13.5">
      <c r="A156" s="1" t="str">
        <f>'人口世帯集計表.csv'!G156&amp;'人口世帯集計表.csv'!I156</f>
        <v>神田町５丁目</v>
      </c>
      <c r="B156" s="4">
        <f>'人口世帯集計表.csv'!M156</f>
        <v>56</v>
      </c>
      <c r="C156" s="4">
        <f>'人口世帯集計表.csv'!P156</f>
        <v>78</v>
      </c>
      <c r="D156" s="4">
        <f>'人口世帯集計表.csv'!S156</f>
        <v>78</v>
      </c>
      <c r="E156" s="4">
        <f>'人口世帯集計表.csv'!V156</f>
        <v>156</v>
      </c>
    </row>
    <row r="157" spans="1:5" ht="13.5">
      <c r="A157" s="1" t="str">
        <f>'人口世帯集計表.csv'!G157&amp;'人口世帯集計表.csv'!I157</f>
        <v>雁道町１丁目</v>
      </c>
      <c r="B157" s="4">
        <f>'人口世帯集計表.csv'!M157</f>
        <v>0</v>
      </c>
      <c r="C157" s="4">
        <f>'人口世帯集計表.csv'!P157</f>
        <v>0</v>
      </c>
      <c r="D157" s="4">
        <f>'人口世帯集計表.csv'!S157</f>
        <v>0</v>
      </c>
      <c r="E157" s="4">
        <f>'人口世帯集計表.csv'!V157</f>
        <v>0</v>
      </c>
    </row>
    <row r="158" spans="1:5" ht="13.5">
      <c r="A158" s="1" t="str">
        <f>'人口世帯集計表.csv'!G158&amp;'人口世帯集計表.csv'!I158</f>
        <v>雁道町２丁目</v>
      </c>
      <c r="B158" s="4">
        <f>'人口世帯集計表.csv'!M158</f>
        <v>0</v>
      </c>
      <c r="C158" s="4">
        <f>'人口世帯集計表.csv'!P158</f>
        <v>0</v>
      </c>
      <c r="D158" s="4">
        <f>'人口世帯集計表.csv'!S158</f>
        <v>0</v>
      </c>
      <c r="E158" s="4">
        <f>'人口世帯集計表.csv'!V158</f>
        <v>0</v>
      </c>
    </row>
    <row r="159" spans="1:5" ht="13.5">
      <c r="A159" s="1" t="str">
        <f>'人口世帯集計表.csv'!G159&amp;'人口世帯集計表.csv'!I159</f>
        <v>雁道町３丁目</v>
      </c>
      <c r="B159" s="4">
        <f>'人口世帯集計表.csv'!M159</f>
        <v>0</v>
      </c>
      <c r="C159" s="4">
        <f>'人口世帯集計表.csv'!P159</f>
        <v>0</v>
      </c>
      <c r="D159" s="4">
        <f>'人口世帯集計表.csv'!S159</f>
        <v>0</v>
      </c>
      <c r="E159" s="4">
        <f>'人口世帯集計表.csv'!V159</f>
        <v>0</v>
      </c>
    </row>
    <row r="160" spans="1:5" ht="13.5">
      <c r="A160" s="1" t="str">
        <f>'人口世帯集計表.csv'!G160&amp;'人口世帯集計表.csv'!I160</f>
        <v>雁道町４丁目</v>
      </c>
      <c r="B160" s="4">
        <f>'人口世帯集計表.csv'!M160</f>
        <v>19</v>
      </c>
      <c r="C160" s="4">
        <f>'人口世帯集計表.csv'!P160</f>
        <v>18</v>
      </c>
      <c r="D160" s="4">
        <f>'人口世帯集計表.csv'!S160</f>
        <v>16</v>
      </c>
      <c r="E160" s="4">
        <f>'人口世帯集計表.csv'!V160</f>
        <v>34</v>
      </c>
    </row>
    <row r="161" spans="1:5" ht="13.5">
      <c r="A161" s="1" t="str">
        <f>'人口世帯集計表.csv'!G161&amp;'人口世帯集計表.csv'!I161</f>
        <v>北浦町１丁目</v>
      </c>
      <c r="B161" s="4">
        <f>'人口世帯集計表.csv'!M161</f>
        <v>0</v>
      </c>
      <c r="C161" s="4">
        <f>'人口世帯集計表.csv'!P161</f>
        <v>0</v>
      </c>
      <c r="D161" s="4">
        <f>'人口世帯集計表.csv'!S161</f>
        <v>0</v>
      </c>
      <c r="E161" s="4">
        <f>'人口世帯集計表.csv'!V161</f>
        <v>0</v>
      </c>
    </row>
    <row r="162" spans="1:5" ht="13.5">
      <c r="A162" s="1" t="str">
        <f>'人口世帯集計表.csv'!G162&amp;'人口世帯集計表.csv'!I162</f>
        <v>北浦町２丁目</v>
      </c>
      <c r="B162" s="4">
        <f>'人口世帯集計表.csv'!M162</f>
        <v>0</v>
      </c>
      <c r="C162" s="4">
        <f>'人口世帯集計表.csv'!P162</f>
        <v>0</v>
      </c>
      <c r="D162" s="4">
        <f>'人口世帯集計表.csv'!S162</f>
        <v>0</v>
      </c>
      <c r="E162" s="4">
        <f>'人口世帯集計表.csv'!V162</f>
        <v>0</v>
      </c>
    </row>
    <row r="163" spans="1:5" ht="13.5">
      <c r="A163" s="1" t="str">
        <f>'人口世帯集計表.csv'!G163&amp;'人口世帯集計表.csv'!I163</f>
        <v>北浦町３丁目</v>
      </c>
      <c r="B163" s="4">
        <f>'人口世帯集計表.csv'!M163</f>
        <v>0</v>
      </c>
      <c r="C163" s="4">
        <f>'人口世帯集計表.csv'!P163</f>
        <v>0</v>
      </c>
      <c r="D163" s="4">
        <f>'人口世帯集計表.csv'!S163</f>
        <v>0</v>
      </c>
      <c r="E163" s="4">
        <f>'人口世帯集計表.csv'!V163</f>
        <v>0</v>
      </c>
    </row>
    <row r="164" spans="1:5" ht="13.5">
      <c r="A164" s="1" t="str">
        <f>'人口世帯集計表.csv'!G164&amp;'人口世帯集計表.csv'!I164</f>
        <v>北浦町４丁目</v>
      </c>
      <c r="B164" s="4">
        <f>'人口世帯集計表.csv'!M164</f>
        <v>0</v>
      </c>
      <c r="C164" s="4">
        <f>'人口世帯集計表.csv'!P164</f>
        <v>0</v>
      </c>
      <c r="D164" s="4">
        <f>'人口世帯集計表.csv'!S164</f>
        <v>0</v>
      </c>
      <c r="E164" s="4">
        <f>'人口世帯集計表.csv'!V164</f>
        <v>0</v>
      </c>
    </row>
    <row r="165" spans="1:5" ht="13.5">
      <c r="A165" s="1" t="str">
        <f>'人口世帯集計表.csv'!G165&amp;'人口世帯集計表.csv'!I165</f>
        <v>北町１丁目</v>
      </c>
      <c r="B165" s="4">
        <f>'人口世帯集計表.csv'!M165</f>
        <v>0</v>
      </c>
      <c r="C165" s="4">
        <f>'人口世帯集計表.csv'!P165</f>
        <v>0</v>
      </c>
      <c r="D165" s="4">
        <f>'人口世帯集計表.csv'!S165</f>
        <v>0</v>
      </c>
      <c r="E165" s="4">
        <f>'人口世帯集計表.csv'!V165</f>
        <v>0</v>
      </c>
    </row>
    <row r="166" spans="1:5" ht="13.5">
      <c r="A166" s="1" t="str">
        <f>'人口世帯集計表.csv'!G166&amp;'人口世帯集計表.csv'!I166</f>
        <v>北町２丁目</v>
      </c>
      <c r="B166" s="4">
        <f>'人口世帯集計表.csv'!M166</f>
        <v>5</v>
      </c>
      <c r="C166" s="4">
        <f>'人口世帯集計表.csv'!P166</f>
        <v>6</v>
      </c>
      <c r="D166" s="4">
        <f>'人口世帯集計表.csv'!S166</f>
        <v>4</v>
      </c>
      <c r="E166" s="4">
        <f>'人口世帯集計表.csv'!V166</f>
        <v>10</v>
      </c>
    </row>
    <row r="167" spans="1:5" ht="13.5">
      <c r="A167" s="1" t="str">
        <f>'人口世帯集計表.csv'!G167&amp;'人口世帯集計表.csv'!I167</f>
        <v>北町３丁目</v>
      </c>
      <c r="B167" s="4">
        <f>'人口世帯集計表.csv'!M167</f>
        <v>0</v>
      </c>
      <c r="C167" s="4">
        <f>'人口世帯集計表.csv'!P167</f>
        <v>0</v>
      </c>
      <c r="D167" s="4">
        <f>'人口世帯集計表.csv'!S167</f>
        <v>0</v>
      </c>
      <c r="E167" s="4">
        <f>'人口世帯集計表.csv'!V167</f>
        <v>0</v>
      </c>
    </row>
    <row r="168" spans="1:5" ht="13.5">
      <c r="A168" s="1" t="str">
        <f>'人口世帯集計表.csv'!G168&amp;'人口世帯集計表.csv'!I168</f>
        <v>北町４丁目</v>
      </c>
      <c r="B168" s="4">
        <f>'人口世帯集計表.csv'!M168</f>
        <v>3</v>
      </c>
      <c r="C168" s="4">
        <f>'人口世帯集計表.csv'!P168</f>
        <v>2</v>
      </c>
      <c r="D168" s="4">
        <f>'人口世帯集計表.csv'!S168</f>
        <v>4</v>
      </c>
      <c r="E168" s="4">
        <f>'人口世帯集計表.csv'!V168</f>
        <v>6</v>
      </c>
    </row>
    <row r="169" spans="1:5" ht="13.5">
      <c r="A169" s="1" t="str">
        <f>'人口世帯集計表.csv'!G169&amp;'人口世帯集計表.csv'!I169</f>
        <v>久沓町１丁目</v>
      </c>
      <c r="B169" s="4">
        <f>'人口世帯集計表.csv'!M169</f>
        <v>55</v>
      </c>
      <c r="C169" s="4">
        <f>'人口世帯集計表.csv'!P169</f>
        <v>65</v>
      </c>
      <c r="D169" s="4">
        <f>'人口世帯集計表.csv'!S169</f>
        <v>65</v>
      </c>
      <c r="E169" s="4">
        <f>'人口世帯集計表.csv'!V169</f>
        <v>130</v>
      </c>
    </row>
    <row r="170" spans="1:5" ht="13.5">
      <c r="A170" s="1" t="str">
        <f>'人口世帯集計表.csv'!G170&amp;'人口世帯集計表.csv'!I170</f>
        <v>久沓町２丁目</v>
      </c>
      <c r="B170" s="4">
        <f>'人口世帯集計表.csv'!M170</f>
        <v>32</v>
      </c>
      <c r="C170" s="4">
        <f>'人口世帯集計表.csv'!P170</f>
        <v>52</v>
      </c>
      <c r="D170" s="4">
        <f>'人口世帯集計表.csv'!S170</f>
        <v>47</v>
      </c>
      <c r="E170" s="4">
        <f>'人口世帯集計表.csv'!V170</f>
        <v>99</v>
      </c>
    </row>
    <row r="171" spans="1:5" ht="13.5">
      <c r="A171" s="1" t="str">
        <f>'人口世帯集計表.csv'!G171&amp;'人口世帯集計表.csv'!I171</f>
        <v>久沓町３丁目</v>
      </c>
      <c r="B171" s="4">
        <f>'人口世帯集計表.csv'!M171</f>
        <v>57</v>
      </c>
      <c r="C171" s="4">
        <f>'人口世帯集計表.csv'!P171</f>
        <v>68</v>
      </c>
      <c r="D171" s="4">
        <f>'人口世帯集計表.csv'!S171</f>
        <v>67</v>
      </c>
      <c r="E171" s="4">
        <f>'人口世帯集計表.csv'!V171</f>
        <v>135</v>
      </c>
    </row>
    <row r="172" spans="1:5" ht="13.5">
      <c r="A172" s="1" t="str">
        <f>'人口世帯集計表.csv'!G172&amp;'人口世帯集計表.csv'!I172</f>
        <v>久沓町４丁目</v>
      </c>
      <c r="B172" s="4">
        <f>'人口世帯集計表.csv'!M172</f>
        <v>178</v>
      </c>
      <c r="C172" s="4">
        <f>'人口世帯集計表.csv'!P172</f>
        <v>202</v>
      </c>
      <c r="D172" s="4">
        <f>'人口世帯集計表.csv'!S172</f>
        <v>203</v>
      </c>
      <c r="E172" s="4">
        <f>'人口世帯集計表.csv'!V172</f>
        <v>405</v>
      </c>
    </row>
    <row r="173" spans="1:5" ht="13.5">
      <c r="A173" s="1" t="str">
        <f>'人口世帯集計表.csv'!G173&amp;'人口世帯集計表.csv'!I173</f>
        <v>栗山町１丁目</v>
      </c>
      <c r="B173" s="4">
        <f>'人口世帯集計表.csv'!M173</f>
        <v>63</v>
      </c>
      <c r="C173" s="4">
        <f>'人口世帯集計表.csv'!P173</f>
        <v>90</v>
      </c>
      <c r="D173" s="4">
        <f>'人口世帯集計表.csv'!S173</f>
        <v>76</v>
      </c>
      <c r="E173" s="4">
        <f>'人口世帯集計表.csv'!V173</f>
        <v>166</v>
      </c>
    </row>
    <row r="174" spans="1:5" ht="13.5">
      <c r="A174" s="1" t="str">
        <f>'人口世帯集計表.csv'!G174&amp;'人口世帯集計表.csv'!I174</f>
        <v>栗山町２丁目</v>
      </c>
      <c r="B174" s="4">
        <f>'人口世帯集計表.csv'!M174</f>
        <v>79</v>
      </c>
      <c r="C174" s="4">
        <f>'人口世帯集計表.csv'!P174</f>
        <v>88</v>
      </c>
      <c r="D174" s="4">
        <f>'人口世帯集計表.csv'!S174</f>
        <v>75</v>
      </c>
      <c r="E174" s="4">
        <f>'人口世帯集計表.csv'!V174</f>
        <v>163</v>
      </c>
    </row>
    <row r="175" spans="1:5" ht="13.5">
      <c r="A175" s="1" t="str">
        <f>'人口世帯集計表.csv'!G175&amp;'人口世帯集計表.csv'!I175</f>
        <v>栗山町３丁目</v>
      </c>
      <c r="B175" s="4">
        <f>'人口世帯集計表.csv'!M175</f>
        <v>51</v>
      </c>
      <c r="C175" s="4">
        <f>'人口世帯集計表.csv'!P175</f>
        <v>69</v>
      </c>
      <c r="D175" s="4">
        <f>'人口世帯集計表.csv'!S175</f>
        <v>66</v>
      </c>
      <c r="E175" s="4">
        <f>'人口世帯集計表.csv'!V175</f>
        <v>135</v>
      </c>
    </row>
    <row r="176" spans="1:5" ht="13.5">
      <c r="A176" s="1" t="str">
        <f>'人口世帯集計表.csv'!G176&amp;'人口世帯集計表.csv'!I176</f>
        <v>源氏神明町</v>
      </c>
      <c r="B176" s="4">
        <f>'人口世帯集計表.csv'!M176</f>
        <v>186</v>
      </c>
      <c r="C176" s="4">
        <f>'人口世帯集計表.csv'!P176</f>
        <v>244</v>
      </c>
      <c r="D176" s="4">
        <f>'人口世帯集計表.csv'!S176</f>
        <v>216</v>
      </c>
      <c r="E176" s="4">
        <f>'人口世帯集計表.csv'!V176</f>
        <v>460</v>
      </c>
    </row>
    <row r="177" spans="1:5" ht="13.5">
      <c r="A177" s="1" t="str">
        <f>'人口世帯集計表.csv'!G177&amp;'人口世帯集計表.csv'!I177</f>
        <v>源氏町１丁目</v>
      </c>
      <c r="B177" s="4">
        <f>'人口世帯集計表.csv'!M177</f>
        <v>9</v>
      </c>
      <c r="C177" s="4">
        <f>'人口世帯集計表.csv'!P177</f>
        <v>23</v>
      </c>
      <c r="D177" s="4">
        <f>'人口世帯集計表.csv'!S177</f>
        <v>17</v>
      </c>
      <c r="E177" s="4">
        <f>'人口世帯集計表.csv'!V177</f>
        <v>40</v>
      </c>
    </row>
    <row r="178" spans="1:5" ht="13.5">
      <c r="A178" s="1" t="str">
        <f>'人口世帯集計表.csv'!G178&amp;'人口世帯集計表.csv'!I178</f>
        <v>源氏町２丁目</v>
      </c>
      <c r="B178" s="4">
        <f>'人口世帯集計表.csv'!M178</f>
        <v>49</v>
      </c>
      <c r="C178" s="4">
        <f>'人口世帯集計表.csv'!P178</f>
        <v>62</v>
      </c>
      <c r="D178" s="4">
        <f>'人口世帯集計表.csv'!S178</f>
        <v>60</v>
      </c>
      <c r="E178" s="4">
        <f>'人口世帯集計表.csv'!V178</f>
        <v>122</v>
      </c>
    </row>
    <row r="179" spans="1:5" ht="13.5">
      <c r="A179" s="1" t="str">
        <f>'人口世帯集計表.csv'!G179&amp;'人口世帯集計表.csv'!I179</f>
        <v>源氏町３丁目</v>
      </c>
      <c r="B179" s="4">
        <f>'人口世帯集計表.csv'!M179</f>
        <v>56</v>
      </c>
      <c r="C179" s="4">
        <f>'人口世帯集計表.csv'!P179</f>
        <v>74</v>
      </c>
      <c r="D179" s="4">
        <f>'人口世帯集計表.csv'!S179</f>
        <v>86</v>
      </c>
      <c r="E179" s="4">
        <f>'人口世帯集計表.csv'!V179</f>
        <v>160</v>
      </c>
    </row>
    <row r="180" spans="1:5" ht="13.5">
      <c r="A180" s="1" t="str">
        <f>'人口世帯集計表.csv'!G180&amp;'人口世帯集計表.csv'!I180</f>
        <v>源氏町４丁目</v>
      </c>
      <c r="B180" s="4">
        <f>'人口世帯集計表.csv'!M180</f>
        <v>18</v>
      </c>
      <c r="C180" s="4">
        <f>'人口世帯集計表.csv'!P180</f>
        <v>25</v>
      </c>
      <c r="D180" s="4">
        <f>'人口世帯集計表.csv'!S180</f>
        <v>23</v>
      </c>
      <c r="E180" s="4">
        <f>'人口世帯集計表.csv'!V180</f>
        <v>48</v>
      </c>
    </row>
    <row r="181" spans="1:5" ht="13.5">
      <c r="A181" s="1" t="str">
        <f>'人口世帯集計表.csv'!G181&amp;'人口世帯集計表.csv'!I181</f>
        <v>源氏町５丁目</v>
      </c>
      <c r="B181" s="4">
        <f>'人口世帯集計表.csv'!M181</f>
        <v>34</v>
      </c>
      <c r="C181" s="4">
        <f>'人口世帯集計表.csv'!P181</f>
        <v>50</v>
      </c>
      <c r="D181" s="4">
        <f>'人口世帯集計表.csv'!S181</f>
        <v>42</v>
      </c>
      <c r="E181" s="4">
        <f>'人口世帯集計表.csv'!V181</f>
        <v>92</v>
      </c>
    </row>
    <row r="182" spans="1:5" ht="13.5">
      <c r="A182" s="1" t="str">
        <f>'人口世帯集計表.csv'!G182&amp;'人口世帯集計表.csv'!I182</f>
        <v>鴻島町１丁目</v>
      </c>
      <c r="B182" s="4">
        <f>'人口世帯集計表.csv'!M182</f>
        <v>19</v>
      </c>
      <c r="C182" s="4">
        <f>'人口世帯集計表.csv'!P182</f>
        <v>26</v>
      </c>
      <c r="D182" s="4">
        <f>'人口世帯集計表.csv'!S182</f>
        <v>30</v>
      </c>
      <c r="E182" s="4">
        <f>'人口世帯集計表.csv'!V182</f>
        <v>56</v>
      </c>
    </row>
    <row r="183" spans="1:5" ht="13.5">
      <c r="A183" s="1" t="str">
        <f>'人口世帯集計表.csv'!G183&amp;'人口世帯集計表.csv'!I183</f>
        <v>鴻島町２丁目</v>
      </c>
      <c r="B183" s="4">
        <f>'人口世帯集計表.csv'!M183</f>
        <v>29</v>
      </c>
      <c r="C183" s="4">
        <f>'人口世帯集計表.csv'!P183</f>
        <v>51</v>
      </c>
      <c r="D183" s="4">
        <f>'人口世帯集計表.csv'!S183</f>
        <v>39</v>
      </c>
      <c r="E183" s="4">
        <f>'人口世帯集計表.csv'!V183</f>
        <v>90</v>
      </c>
    </row>
    <row r="184" spans="1:5" ht="13.5">
      <c r="A184" s="1" t="str">
        <f>'人口世帯集計表.csv'!G184&amp;'人口世帯集計表.csv'!I184</f>
        <v>鴻島町３丁目</v>
      </c>
      <c r="B184" s="4">
        <f>'人口世帯集計表.csv'!M184</f>
        <v>12</v>
      </c>
      <c r="C184" s="4">
        <f>'人口世帯集計表.csv'!P184</f>
        <v>21</v>
      </c>
      <c r="D184" s="4">
        <f>'人口世帯集計表.csv'!S184</f>
        <v>20</v>
      </c>
      <c r="E184" s="4">
        <f>'人口世帯集計表.csv'!V184</f>
        <v>41</v>
      </c>
    </row>
    <row r="185" spans="1:5" ht="13.5">
      <c r="A185" s="1" t="str">
        <f>'人口世帯集計表.csv'!G185&amp;'人口世帯集計表.csv'!I185</f>
        <v>鴻島町４丁目</v>
      </c>
      <c r="B185" s="4">
        <f>'人口世帯集計表.csv'!M185</f>
        <v>63</v>
      </c>
      <c r="C185" s="4">
        <f>'人口世帯集計表.csv'!P185</f>
        <v>76</v>
      </c>
      <c r="D185" s="4">
        <f>'人口世帯集計表.csv'!S185</f>
        <v>78</v>
      </c>
      <c r="E185" s="4">
        <f>'人口世帯集計表.csv'!V185</f>
        <v>154</v>
      </c>
    </row>
    <row r="186" spans="1:5" ht="13.5">
      <c r="A186" s="1" t="str">
        <f>'人口世帯集計表.csv'!G186&amp;'人口世帯集計表.csv'!I186</f>
        <v>鴻島町５丁目</v>
      </c>
      <c r="B186" s="4">
        <f>'人口世帯集計表.csv'!M186</f>
        <v>219</v>
      </c>
      <c r="C186" s="4">
        <f>'人口世帯集計表.csv'!P186</f>
        <v>262</v>
      </c>
      <c r="D186" s="4">
        <f>'人口世帯集計表.csv'!S186</f>
        <v>146</v>
      </c>
      <c r="E186" s="4">
        <f>'人口世帯集計表.csv'!V186</f>
        <v>408</v>
      </c>
    </row>
    <row r="187" spans="1:5" ht="13.5">
      <c r="A187" s="1" t="str">
        <f>'人口世帯集計表.csv'!G187&amp;'人口世帯集計表.csv'!I187</f>
        <v>鴻島町６丁目</v>
      </c>
      <c r="B187" s="4">
        <f>'人口世帯集計表.csv'!M187</f>
        <v>60</v>
      </c>
      <c r="C187" s="4">
        <f>'人口世帯集計表.csv'!P187</f>
        <v>77</v>
      </c>
      <c r="D187" s="4">
        <f>'人口世帯集計表.csv'!S187</f>
        <v>84</v>
      </c>
      <c r="E187" s="4">
        <f>'人口世帯集計表.csv'!V187</f>
        <v>161</v>
      </c>
    </row>
    <row r="188" spans="1:5" ht="13.5">
      <c r="A188" s="1" t="str">
        <f>'人口世帯集計表.csv'!G188&amp;'人口世帯集計表.csv'!I188</f>
        <v>港南町１丁目</v>
      </c>
      <c r="B188" s="4">
        <f>'人口世帯集計表.csv'!M188</f>
        <v>0</v>
      </c>
      <c r="C188" s="4">
        <f>'人口世帯集計表.csv'!P188</f>
        <v>0</v>
      </c>
      <c r="D188" s="4">
        <f>'人口世帯集計表.csv'!S188</f>
        <v>0</v>
      </c>
      <c r="E188" s="4">
        <f>'人口世帯集計表.csv'!V188</f>
        <v>0</v>
      </c>
    </row>
    <row r="189" spans="1:5" ht="13.5">
      <c r="A189" s="1" t="str">
        <f>'人口世帯集計表.csv'!G189&amp;'人口世帯集計表.csv'!I189</f>
        <v>港南町２丁目</v>
      </c>
      <c r="B189" s="4">
        <f>'人口世帯集計表.csv'!M189</f>
        <v>0</v>
      </c>
      <c r="C189" s="4">
        <f>'人口世帯集計表.csv'!P189</f>
        <v>0</v>
      </c>
      <c r="D189" s="4">
        <f>'人口世帯集計表.csv'!S189</f>
        <v>0</v>
      </c>
      <c r="E189" s="4">
        <f>'人口世帯集計表.csv'!V189</f>
        <v>0</v>
      </c>
    </row>
    <row r="190" spans="1:5" ht="13.5">
      <c r="A190" s="1" t="str">
        <f>'人口世帯集計表.csv'!G190&amp;'人口世帯集計表.csv'!I190</f>
        <v>向陽町１丁目</v>
      </c>
      <c r="B190" s="4">
        <f>'人口世帯集計表.csv'!M190</f>
        <v>56</v>
      </c>
      <c r="C190" s="4">
        <f>'人口世帯集計表.csv'!P190</f>
        <v>79</v>
      </c>
      <c r="D190" s="4">
        <f>'人口世帯集計表.csv'!S190</f>
        <v>80</v>
      </c>
      <c r="E190" s="4">
        <f>'人口世帯集計表.csv'!V190</f>
        <v>159</v>
      </c>
    </row>
    <row r="191" spans="1:5" ht="13.5">
      <c r="A191" s="1" t="str">
        <f>'人口世帯集計表.csv'!G191&amp;'人口世帯集計表.csv'!I191</f>
        <v>向陽町２丁目</v>
      </c>
      <c r="B191" s="4">
        <f>'人口世帯集計表.csv'!M191</f>
        <v>116</v>
      </c>
      <c r="C191" s="4">
        <f>'人口世帯集計表.csv'!P191</f>
        <v>123</v>
      </c>
      <c r="D191" s="4">
        <f>'人口世帯集計表.csv'!S191</f>
        <v>104</v>
      </c>
      <c r="E191" s="4">
        <f>'人口世帯集計表.csv'!V191</f>
        <v>227</v>
      </c>
    </row>
    <row r="192" spans="1:5" ht="13.5">
      <c r="A192" s="1" t="str">
        <f>'人口世帯集計表.csv'!G192&amp;'人口世帯集計表.csv'!I192</f>
        <v>向陽町３丁目</v>
      </c>
      <c r="B192" s="4">
        <f>'人口世帯集計表.csv'!M192</f>
        <v>65</v>
      </c>
      <c r="C192" s="4">
        <f>'人口世帯集計表.csv'!P192</f>
        <v>84</v>
      </c>
      <c r="D192" s="4">
        <f>'人口世帯集計表.csv'!S192</f>
        <v>87</v>
      </c>
      <c r="E192" s="4">
        <f>'人口世帯集計表.csv'!V192</f>
        <v>171</v>
      </c>
    </row>
    <row r="193" spans="1:5" ht="13.5">
      <c r="A193" s="1" t="str">
        <f>'人口世帯集計表.csv'!G193&amp;'人口世帯集計表.csv'!I193</f>
        <v>向陽町４丁目</v>
      </c>
      <c r="B193" s="4">
        <f>'人口世帯集計表.csv'!M193</f>
        <v>50</v>
      </c>
      <c r="C193" s="4">
        <f>'人口世帯集計表.csv'!P193</f>
        <v>66</v>
      </c>
      <c r="D193" s="4">
        <f>'人口世帯集計表.csv'!S193</f>
        <v>62</v>
      </c>
      <c r="E193" s="4">
        <f>'人口世帯集計表.csv'!V193</f>
        <v>128</v>
      </c>
    </row>
    <row r="194" spans="1:5" ht="13.5">
      <c r="A194" s="1" t="str">
        <f>'人口世帯集計表.csv'!G194&amp;'人口世帯集計表.csv'!I194</f>
        <v>向陽町５丁目</v>
      </c>
      <c r="B194" s="4">
        <f>'人口世帯集計表.csv'!M194</f>
        <v>0</v>
      </c>
      <c r="C194" s="4">
        <f>'人口世帯集計表.csv'!P194</f>
        <v>0</v>
      </c>
      <c r="D194" s="4">
        <f>'人口世帯集計表.csv'!S194</f>
        <v>0</v>
      </c>
      <c r="E194" s="4">
        <f>'人口世帯集計表.csv'!V194</f>
        <v>0</v>
      </c>
    </row>
    <row r="195" spans="1:5" ht="13.5">
      <c r="A195" s="1" t="str">
        <f>'人口世帯集計表.csv'!G195&amp;'人口世帯集計表.csv'!I195</f>
        <v>湖西町１丁目</v>
      </c>
      <c r="B195" s="4">
        <f>'人口世帯集計表.csv'!M195</f>
        <v>41</v>
      </c>
      <c r="C195" s="4">
        <f>'人口世帯集計表.csv'!P195</f>
        <v>60</v>
      </c>
      <c r="D195" s="4">
        <f>'人口世帯集計表.csv'!S195</f>
        <v>67</v>
      </c>
      <c r="E195" s="4">
        <f>'人口世帯集計表.csv'!V195</f>
        <v>127</v>
      </c>
    </row>
    <row r="196" spans="1:5" ht="13.5">
      <c r="A196" s="1" t="str">
        <f>'人口世帯集計表.csv'!G196&amp;'人口世帯集計表.csv'!I196</f>
        <v>湖西町２丁目</v>
      </c>
      <c r="B196" s="4">
        <f>'人口世帯集計表.csv'!M196</f>
        <v>58</v>
      </c>
      <c r="C196" s="4">
        <f>'人口世帯集計表.csv'!P196</f>
        <v>83</v>
      </c>
      <c r="D196" s="4">
        <f>'人口世帯集計表.csv'!S196</f>
        <v>82</v>
      </c>
      <c r="E196" s="4">
        <f>'人口世帯集計表.csv'!V196</f>
        <v>165</v>
      </c>
    </row>
    <row r="197" spans="1:5" ht="13.5">
      <c r="A197" s="1" t="str">
        <f>'人口世帯集計表.csv'!G197&amp;'人口世帯集計表.csv'!I197</f>
        <v>湖西町３丁目</v>
      </c>
      <c r="B197" s="4">
        <f>'人口世帯集計表.csv'!M197</f>
        <v>45</v>
      </c>
      <c r="C197" s="4">
        <f>'人口世帯集計表.csv'!P197</f>
        <v>51</v>
      </c>
      <c r="D197" s="4">
        <f>'人口世帯集計表.csv'!S197</f>
        <v>53</v>
      </c>
      <c r="E197" s="4">
        <f>'人口世帯集計表.csv'!V197</f>
        <v>104</v>
      </c>
    </row>
    <row r="198" spans="1:5" ht="13.5">
      <c r="A198" s="1" t="str">
        <f>'人口世帯集計表.csv'!G198&amp;'人口世帯集計表.csv'!I198</f>
        <v>湖西町４丁目</v>
      </c>
      <c r="B198" s="4">
        <f>'人口世帯集計表.csv'!M198</f>
        <v>6</v>
      </c>
      <c r="C198" s="4">
        <f>'人口世帯集計表.csv'!P198</f>
        <v>8</v>
      </c>
      <c r="D198" s="4">
        <f>'人口世帯集計表.csv'!S198</f>
        <v>11</v>
      </c>
      <c r="E198" s="4">
        <f>'人口世帯集計表.csv'!V198</f>
        <v>19</v>
      </c>
    </row>
    <row r="199" spans="1:5" ht="13.5">
      <c r="A199" s="1" t="str">
        <f>'人口世帯集計表.csv'!G199&amp;'人口世帯集計表.csv'!I199</f>
        <v>湖西町５丁目</v>
      </c>
      <c r="B199" s="4">
        <f>'人口世帯集計表.csv'!M199</f>
        <v>2</v>
      </c>
      <c r="C199" s="4">
        <f>'人口世帯集計表.csv'!P199</f>
        <v>3</v>
      </c>
      <c r="D199" s="4">
        <f>'人口世帯集計表.csv'!S199</f>
        <v>2</v>
      </c>
      <c r="E199" s="4">
        <f>'人口世帯集計表.csv'!V199</f>
        <v>5</v>
      </c>
    </row>
    <row r="200" spans="1:5" ht="13.5">
      <c r="A200" s="1" t="str">
        <f>'人口世帯集計表.csv'!G200&amp;'人口世帯集計表.csv'!I200</f>
        <v>小屋下町１丁目</v>
      </c>
      <c r="B200" s="4">
        <f>'人口世帯集計表.csv'!M200</f>
        <v>0</v>
      </c>
      <c r="C200" s="4">
        <f>'人口世帯集計表.csv'!P200</f>
        <v>0</v>
      </c>
      <c r="D200" s="4">
        <f>'人口世帯集計表.csv'!S200</f>
        <v>0</v>
      </c>
      <c r="E200" s="4">
        <f>'人口世帯集計表.csv'!V200</f>
        <v>0</v>
      </c>
    </row>
    <row r="201" spans="1:5" ht="13.5">
      <c r="A201" s="1" t="str">
        <f>'人口世帯集計表.csv'!G201&amp;'人口世帯集計表.csv'!I201</f>
        <v>小屋下町２丁目</v>
      </c>
      <c r="B201" s="4">
        <f>'人口世帯集計表.csv'!M201</f>
        <v>0</v>
      </c>
      <c r="C201" s="4">
        <f>'人口世帯集計表.csv'!P201</f>
        <v>0</v>
      </c>
      <c r="D201" s="4">
        <f>'人口世帯集計表.csv'!S201</f>
        <v>0</v>
      </c>
      <c r="E201" s="4">
        <f>'人口世帯集計表.csv'!V201</f>
        <v>0</v>
      </c>
    </row>
    <row r="202" spans="1:5" ht="13.5">
      <c r="A202" s="1" t="str">
        <f>'人口世帯集計表.csv'!G202&amp;'人口世帯集計表.csv'!I202</f>
        <v>小屋下町３丁目</v>
      </c>
      <c r="B202" s="4">
        <f>'人口世帯集計表.csv'!M202</f>
        <v>0</v>
      </c>
      <c r="C202" s="4">
        <f>'人口世帯集計表.csv'!P202</f>
        <v>0</v>
      </c>
      <c r="D202" s="4">
        <f>'人口世帯集計表.csv'!S202</f>
        <v>0</v>
      </c>
      <c r="E202" s="4">
        <f>'人口世帯集計表.csv'!V202</f>
        <v>0</v>
      </c>
    </row>
    <row r="203" spans="1:5" ht="13.5">
      <c r="A203" s="1" t="str">
        <f>'人口世帯集計表.csv'!G203&amp;'人口世帯集計表.csv'!I203</f>
        <v>小屋下町４丁目</v>
      </c>
      <c r="B203" s="4">
        <f>'人口世帯集計表.csv'!M203</f>
        <v>0</v>
      </c>
      <c r="C203" s="4">
        <f>'人口世帯集計表.csv'!P203</f>
        <v>0</v>
      </c>
      <c r="D203" s="4">
        <f>'人口世帯集計表.csv'!S203</f>
        <v>0</v>
      </c>
      <c r="E203" s="4">
        <f>'人口世帯集計表.csv'!V203</f>
        <v>0</v>
      </c>
    </row>
    <row r="204" spans="1:5" ht="13.5">
      <c r="A204" s="1" t="str">
        <f>'人口世帯集計表.csv'!G204&amp;'人口世帯集計表.csv'!I204</f>
        <v>権現町１丁目</v>
      </c>
      <c r="B204" s="4">
        <f>'人口世帯集計表.csv'!M204</f>
        <v>45</v>
      </c>
      <c r="C204" s="4">
        <f>'人口世帯集計表.csv'!P204</f>
        <v>67</v>
      </c>
      <c r="D204" s="4">
        <f>'人口世帯集計表.csv'!S204</f>
        <v>73</v>
      </c>
      <c r="E204" s="4">
        <f>'人口世帯集計表.csv'!V204</f>
        <v>140</v>
      </c>
    </row>
    <row r="205" spans="1:5" ht="13.5">
      <c r="A205" s="1" t="str">
        <f>'人口世帯集計表.csv'!G205&amp;'人口世帯集計表.csv'!I205</f>
        <v>権現町２丁目</v>
      </c>
      <c r="B205" s="4">
        <f>'人口世帯集計表.csv'!M205</f>
        <v>95</v>
      </c>
      <c r="C205" s="4">
        <f>'人口世帯集計表.csv'!P205</f>
        <v>129</v>
      </c>
      <c r="D205" s="4">
        <f>'人口世帯集計表.csv'!S205</f>
        <v>109</v>
      </c>
      <c r="E205" s="4">
        <f>'人口世帯集計表.csv'!V205</f>
        <v>238</v>
      </c>
    </row>
    <row r="206" spans="1:5" ht="13.5">
      <c r="A206" s="1" t="str">
        <f>'人口世帯集計表.csv'!G206&amp;'人口世帯集計表.csv'!I206</f>
        <v>権現町３丁目</v>
      </c>
      <c r="B206" s="4">
        <f>'人口世帯集計表.csv'!M206</f>
        <v>94</v>
      </c>
      <c r="C206" s="4">
        <f>'人口世帯集計表.csv'!P206</f>
        <v>140</v>
      </c>
      <c r="D206" s="4">
        <f>'人口世帯集計表.csv'!S206</f>
        <v>122</v>
      </c>
      <c r="E206" s="4">
        <f>'人口世帯集計表.csv'!V206</f>
        <v>262</v>
      </c>
    </row>
    <row r="207" spans="1:5" ht="13.5">
      <c r="A207" s="1" t="str">
        <f>'人口世帯集計表.csv'!G207&amp;'人口世帯集計表.csv'!I207</f>
        <v>権現町４丁目</v>
      </c>
      <c r="B207" s="4">
        <f>'人口世帯集計表.csv'!M207</f>
        <v>70</v>
      </c>
      <c r="C207" s="4">
        <f>'人口世帯集計表.csv'!P207</f>
        <v>88</v>
      </c>
      <c r="D207" s="4">
        <f>'人口世帯集計表.csv'!S207</f>
        <v>77</v>
      </c>
      <c r="E207" s="4">
        <f>'人口世帯集計表.csv'!V207</f>
        <v>165</v>
      </c>
    </row>
    <row r="208" spans="1:5" ht="13.5">
      <c r="A208" s="1" t="str">
        <f>'人口世帯集計表.csv'!G208&amp;'人口世帯集計表.csv'!I208</f>
        <v>権田町１丁目</v>
      </c>
      <c r="B208" s="4">
        <f>'人口世帯集計表.csv'!M208</f>
        <v>64</v>
      </c>
      <c r="C208" s="4">
        <f>'人口世帯集計表.csv'!P208</f>
        <v>71</v>
      </c>
      <c r="D208" s="4">
        <f>'人口世帯集計表.csv'!S208</f>
        <v>62</v>
      </c>
      <c r="E208" s="4">
        <f>'人口世帯集計表.csv'!V208</f>
        <v>133</v>
      </c>
    </row>
    <row r="209" spans="1:5" ht="13.5">
      <c r="A209" s="1" t="str">
        <f>'人口世帯集計表.csv'!G209&amp;'人口世帯集計表.csv'!I209</f>
        <v>権田町２丁目</v>
      </c>
      <c r="B209" s="4">
        <f>'人口世帯集計表.csv'!M209</f>
        <v>27</v>
      </c>
      <c r="C209" s="4">
        <f>'人口世帯集計表.csv'!P209</f>
        <v>39</v>
      </c>
      <c r="D209" s="4">
        <f>'人口世帯集計表.csv'!S209</f>
        <v>39</v>
      </c>
      <c r="E209" s="4">
        <f>'人口世帯集計表.csv'!V209</f>
        <v>78</v>
      </c>
    </row>
    <row r="210" spans="1:5" ht="13.5">
      <c r="A210" s="1" t="str">
        <f>'人口世帯集計表.csv'!G210&amp;'人口世帯集計表.csv'!I210</f>
        <v>権田町３丁目</v>
      </c>
      <c r="B210" s="4">
        <f>'人口世帯集計表.csv'!M210</f>
        <v>33</v>
      </c>
      <c r="C210" s="4">
        <f>'人口世帯集計表.csv'!P210</f>
        <v>56</v>
      </c>
      <c r="D210" s="4">
        <f>'人口世帯集計表.csv'!S210</f>
        <v>57</v>
      </c>
      <c r="E210" s="4">
        <f>'人口世帯集計表.csv'!V210</f>
        <v>113</v>
      </c>
    </row>
    <row r="211" spans="1:5" ht="13.5">
      <c r="A211" s="1" t="str">
        <f>'人口世帯集計表.csv'!G211&amp;'人口世帯集計表.csv'!I211</f>
        <v>幸町１丁目</v>
      </c>
      <c r="B211" s="4">
        <f>'人口世帯集計表.csv'!M211</f>
        <v>62</v>
      </c>
      <c r="C211" s="4">
        <f>'人口世帯集計表.csv'!P211</f>
        <v>65</v>
      </c>
      <c r="D211" s="4">
        <f>'人口世帯集計表.csv'!S211</f>
        <v>69</v>
      </c>
      <c r="E211" s="4">
        <f>'人口世帯集計表.csv'!V211</f>
        <v>134</v>
      </c>
    </row>
    <row r="212" spans="1:5" ht="13.5">
      <c r="A212" s="1" t="str">
        <f>'人口世帯集計表.csv'!G212&amp;'人口世帯集計表.csv'!I212</f>
        <v>幸町２丁目</v>
      </c>
      <c r="B212" s="4">
        <f>'人口世帯集計表.csv'!M212</f>
        <v>122</v>
      </c>
      <c r="C212" s="4">
        <f>'人口世帯集計表.csv'!P212</f>
        <v>157</v>
      </c>
      <c r="D212" s="4">
        <f>'人口世帯集計表.csv'!S212</f>
        <v>162</v>
      </c>
      <c r="E212" s="4">
        <f>'人口世帯集計表.csv'!V212</f>
        <v>319</v>
      </c>
    </row>
    <row r="213" spans="1:5" ht="13.5">
      <c r="A213" s="1" t="str">
        <f>'人口世帯集計表.csv'!G213&amp;'人口世帯集計表.csv'!I213</f>
        <v>幸町３丁目</v>
      </c>
      <c r="B213" s="4">
        <f>'人口世帯集計表.csv'!M213</f>
        <v>85</v>
      </c>
      <c r="C213" s="4">
        <f>'人口世帯集計表.csv'!P213</f>
        <v>107</v>
      </c>
      <c r="D213" s="4">
        <f>'人口世帯集計表.csv'!S213</f>
        <v>104</v>
      </c>
      <c r="E213" s="4">
        <f>'人口世帯集計表.csv'!V213</f>
        <v>211</v>
      </c>
    </row>
    <row r="214" spans="1:5" ht="13.5">
      <c r="A214" s="1" t="str">
        <f>'人口世帯集計表.csv'!G214&amp;'人口世帯集計表.csv'!I214</f>
        <v>幸町４丁目</v>
      </c>
      <c r="B214" s="4">
        <f>'人口世帯集計表.csv'!M214</f>
        <v>54</v>
      </c>
      <c r="C214" s="4">
        <f>'人口世帯集計表.csv'!P214</f>
        <v>82</v>
      </c>
      <c r="D214" s="4">
        <f>'人口世帯集計表.csv'!S214</f>
        <v>74</v>
      </c>
      <c r="E214" s="4">
        <f>'人口世帯集計表.csv'!V214</f>
        <v>156</v>
      </c>
    </row>
    <row r="215" spans="1:5" ht="13.5">
      <c r="A215" s="1" t="str">
        <f>'人口世帯集計表.csv'!G215&amp;'人口世帯集計表.csv'!I215</f>
        <v>幸町５丁目</v>
      </c>
      <c r="B215" s="4">
        <f>'人口世帯集計表.csv'!M215</f>
        <v>30</v>
      </c>
      <c r="C215" s="4">
        <f>'人口世帯集計表.csv'!P215</f>
        <v>35</v>
      </c>
      <c r="D215" s="4">
        <f>'人口世帯集計表.csv'!S215</f>
        <v>37</v>
      </c>
      <c r="E215" s="4">
        <f>'人口世帯集計表.csv'!V215</f>
        <v>72</v>
      </c>
    </row>
    <row r="216" spans="1:5" ht="13.5">
      <c r="A216" s="1" t="str">
        <f>'人口世帯集計表.csv'!G216&amp;'人口世帯集計表.csv'!I216</f>
        <v>幸町６丁目</v>
      </c>
      <c r="B216" s="4">
        <f>'人口世帯集計表.csv'!M216</f>
        <v>105</v>
      </c>
      <c r="C216" s="4">
        <f>'人口世帯集計表.csv'!P216</f>
        <v>94</v>
      </c>
      <c r="D216" s="4">
        <f>'人口世帯集計表.csv'!S216</f>
        <v>103</v>
      </c>
      <c r="E216" s="4">
        <f>'人口世帯集計表.csv'!V216</f>
        <v>197</v>
      </c>
    </row>
    <row r="217" spans="1:5" ht="13.5">
      <c r="A217" s="1" t="str">
        <f>'人口世帯集計表.csv'!G217&amp;'人口世帯集計表.csv'!I217</f>
        <v>幸町７丁目</v>
      </c>
      <c r="B217" s="4">
        <f>'人口世帯集計表.csv'!M217</f>
        <v>34</v>
      </c>
      <c r="C217" s="4">
        <f>'人口世帯集計表.csv'!P217</f>
        <v>52</v>
      </c>
      <c r="D217" s="4">
        <f>'人口世帯集計表.csv'!S217</f>
        <v>54</v>
      </c>
      <c r="E217" s="4">
        <f>'人口世帯集計表.csv'!V217</f>
        <v>106</v>
      </c>
    </row>
    <row r="218" spans="1:5" ht="13.5">
      <c r="A218" s="1" t="str">
        <f>'人口世帯集計表.csv'!G218&amp;'人口世帯集計表.csv'!I218</f>
        <v>栄町１丁目</v>
      </c>
      <c r="B218" s="4">
        <f>'人口世帯集計表.csv'!M218</f>
        <v>21</v>
      </c>
      <c r="C218" s="4">
        <f>'人口世帯集計表.csv'!P218</f>
        <v>22</v>
      </c>
      <c r="D218" s="4">
        <f>'人口世帯集計表.csv'!S218</f>
        <v>21</v>
      </c>
      <c r="E218" s="4">
        <f>'人口世帯集計表.csv'!V218</f>
        <v>43</v>
      </c>
    </row>
    <row r="219" spans="1:5" ht="13.5">
      <c r="A219" s="1" t="str">
        <f>'人口世帯集計表.csv'!G219&amp;'人口世帯集計表.csv'!I219</f>
        <v>栄町２丁目</v>
      </c>
      <c r="B219" s="4">
        <f>'人口世帯集計表.csv'!M219</f>
        <v>91</v>
      </c>
      <c r="C219" s="4">
        <f>'人口世帯集計表.csv'!P219</f>
        <v>121</v>
      </c>
      <c r="D219" s="4">
        <f>'人口世帯集計表.csv'!S219</f>
        <v>107</v>
      </c>
      <c r="E219" s="4">
        <f>'人口世帯集計表.csv'!V219</f>
        <v>228</v>
      </c>
    </row>
    <row r="220" spans="1:5" ht="13.5">
      <c r="A220" s="1" t="str">
        <f>'人口世帯集計表.csv'!G220&amp;'人口世帯集計表.csv'!I220</f>
        <v>栄町３丁目</v>
      </c>
      <c r="B220" s="4">
        <f>'人口世帯集計表.csv'!M220</f>
        <v>37</v>
      </c>
      <c r="C220" s="4">
        <f>'人口世帯集計表.csv'!P220</f>
        <v>45</v>
      </c>
      <c r="D220" s="4">
        <f>'人口世帯集計表.csv'!S220</f>
        <v>33</v>
      </c>
      <c r="E220" s="4">
        <f>'人口世帯集計表.csv'!V220</f>
        <v>78</v>
      </c>
    </row>
    <row r="221" spans="1:5" ht="13.5">
      <c r="A221" s="1" t="str">
        <f>'人口世帯集計表.csv'!G221&amp;'人口世帯集計表.csv'!I221</f>
        <v>栄町４丁目</v>
      </c>
      <c r="B221" s="4">
        <f>'人口世帯集計表.csv'!M221</f>
        <v>131</v>
      </c>
      <c r="C221" s="4">
        <f>'人口世帯集計表.csv'!P221</f>
        <v>141</v>
      </c>
      <c r="D221" s="4">
        <f>'人口世帯集計表.csv'!S221</f>
        <v>100</v>
      </c>
      <c r="E221" s="4">
        <f>'人口世帯集計表.csv'!V221</f>
        <v>241</v>
      </c>
    </row>
    <row r="222" spans="1:5" ht="13.5">
      <c r="A222" s="1" t="str">
        <f>'人口世帯集計表.csv'!G222&amp;'人口世帯集計表.csv'!I222</f>
        <v>栄町５丁目</v>
      </c>
      <c r="B222" s="4">
        <f>'人口世帯集計表.csv'!M222</f>
        <v>0</v>
      </c>
      <c r="C222" s="4">
        <f>'人口世帯集計表.csv'!P222</f>
        <v>0</v>
      </c>
      <c r="D222" s="4">
        <f>'人口世帯集計表.csv'!S222</f>
        <v>0</v>
      </c>
      <c r="E222" s="4">
        <f>'人口世帯集計表.csv'!V222</f>
        <v>0</v>
      </c>
    </row>
    <row r="223" spans="1:5" ht="13.5">
      <c r="A223" s="1" t="str">
        <f>'人口世帯集計表.csv'!G223&amp;'人口世帯集計表.csv'!I223</f>
        <v>坂口町１丁目</v>
      </c>
      <c r="B223" s="4">
        <f>'人口世帯集計表.csv'!M223</f>
        <v>89</v>
      </c>
      <c r="C223" s="4">
        <f>'人口世帯集計表.csv'!P223</f>
        <v>125</v>
      </c>
      <c r="D223" s="4">
        <f>'人口世帯集計表.csv'!S223</f>
        <v>123</v>
      </c>
      <c r="E223" s="4">
        <f>'人口世帯集計表.csv'!V223</f>
        <v>248</v>
      </c>
    </row>
    <row r="224" spans="1:5" ht="13.5">
      <c r="A224" s="1" t="str">
        <f>'人口世帯集計表.csv'!G224&amp;'人口世帯集計表.csv'!I224</f>
        <v>坂口町２丁目</v>
      </c>
      <c r="B224" s="4">
        <f>'人口世帯集計表.csv'!M224</f>
        <v>59</v>
      </c>
      <c r="C224" s="4">
        <f>'人口世帯集計表.csv'!P224</f>
        <v>75</v>
      </c>
      <c r="D224" s="4">
        <f>'人口世帯集計表.csv'!S224</f>
        <v>77</v>
      </c>
      <c r="E224" s="4">
        <f>'人口世帯集計表.csv'!V224</f>
        <v>152</v>
      </c>
    </row>
    <row r="225" spans="1:5" ht="13.5">
      <c r="A225" s="1" t="str">
        <f>'人口世帯集計表.csv'!G225&amp;'人口世帯集計表.csv'!I225</f>
        <v>坂口町３丁目</v>
      </c>
      <c r="B225" s="4">
        <f>'人口世帯集計表.csv'!M225</f>
        <v>105</v>
      </c>
      <c r="C225" s="4">
        <f>'人口世帯集計表.csv'!P225</f>
        <v>154</v>
      </c>
      <c r="D225" s="4">
        <f>'人口世帯集計表.csv'!S225</f>
        <v>144</v>
      </c>
      <c r="E225" s="4">
        <f>'人口世帯集計表.csv'!V225</f>
        <v>298</v>
      </c>
    </row>
    <row r="226" spans="1:5" ht="13.5">
      <c r="A226" s="1" t="str">
        <f>'人口世帯集計表.csv'!G226&amp;'人口世帯集計表.csv'!I226</f>
        <v>坂口町４丁目</v>
      </c>
      <c r="B226" s="4">
        <f>'人口世帯集計表.csv'!M226</f>
        <v>81</v>
      </c>
      <c r="C226" s="4">
        <f>'人口世帯集計表.csv'!P226</f>
        <v>107</v>
      </c>
      <c r="D226" s="4">
        <f>'人口世帯集計表.csv'!S226</f>
        <v>92</v>
      </c>
      <c r="E226" s="4">
        <f>'人口世帯集計表.csv'!V226</f>
        <v>199</v>
      </c>
    </row>
    <row r="227" spans="1:5" ht="13.5">
      <c r="A227" s="1" t="str">
        <f>'人口世帯集計表.csv'!G227&amp;'人口世帯集計表.csv'!I227</f>
        <v>作塚町１丁目</v>
      </c>
      <c r="B227" s="4">
        <f>'人口世帯集計表.csv'!M227</f>
        <v>90</v>
      </c>
      <c r="C227" s="4">
        <f>'人口世帯集計表.csv'!P227</f>
        <v>128</v>
      </c>
      <c r="D227" s="4">
        <f>'人口世帯集計表.csv'!S227</f>
        <v>121</v>
      </c>
      <c r="E227" s="4">
        <f>'人口世帯集計表.csv'!V227</f>
        <v>249</v>
      </c>
    </row>
    <row r="228" spans="1:5" ht="13.5">
      <c r="A228" s="1" t="str">
        <f>'人口世帯集計表.csv'!G228&amp;'人口世帯集計表.csv'!I228</f>
        <v>作塚町２丁目</v>
      </c>
      <c r="B228" s="4">
        <f>'人口世帯集計表.csv'!M228</f>
        <v>83</v>
      </c>
      <c r="C228" s="4">
        <f>'人口世帯集計表.csv'!P228</f>
        <v>103</v>
      </c>
      <c r="D228" s="4">
        <f>'人口世帯集計表.csv'!S228</f>
        <v>68</v>
      </c>
      <c r="E228" s="4">
        <f>'人口世帯集計表.csv'!V228</f>
        <v>171</v>
      </c>
    </row>
    <row r="229" spans="1:5" ht="13.5">
      <c r="A229" s="1" t="str">
        <f>'人口世帯集計表.csv'!G229&amp;'人口世帯集計表.csv'!I229</f>
        <v>作塚町３丁目</v>
      </c>
      <c r="B229" s="4">
        <f>'人口世帯集計表.csv'!M229</f>
        <v>70</v>
      </c>
      <c r="C229" s="4">
        <f>'人口世帯集計表.csv'!P229</f>
        <v>93</v>
      </c>
      <c r="D229" s="4">
        <f>'人口世帯集計表.csv'!S229</f>
        <v>83</v>
      </c>
      <c r="E229" s="4">
        <f>'人口世帯集計表.csv'!V229</f>
        <v>176</v>
      </c>
    </row>
    <row r="230" spans="1:5" ht="13.5">
      <c r="A230" s="1" t="str">
        <f>'人口世帯集計表.csv'!G230&amp;'人口世帯集計表.csv'!I230</f>
        <v>笹山町１丁目</v>
      </c>
      <c r="B230" s="4">
        <f>'人口世帯集計表.csv'!M230</f>
        <v>116</v>
      </c>
      <c r="C230" s="4">
        <f>'人口世帯集計表.csv'!P230</f>
        <v>152</v>
      </c>
      <c r="D230" s="4">
        <f>'人口世帯集計表.csv'!S230</f>
        <v>161</v>
      </c>
      <c r="E230" s="4">
        <f>'人口世帯集計表.csv'!V230</f>
        <v>313</v>
      </c>
    </row>
    <row r="231" spans="1:5" ht="13.5">
      <c r="A231" s="1" t="str">
        <f>'人口世帯集計表.csv'!G231&amp;'人口世帯集計表.csv'!I231</f>
        <v>笹山町２丁目</v>
      </c>
      <c r="B231" s="4">
        <f>'人口世帯集計表.csv'!M231</f>
        <v>42</v>
      </c>
      <c r="C231" s="4">
        <f>'人口世帯集計表.csv'!P231</f>
        <v>62</v>
      </c>
      <c r="D231" s="4">
        <f>'人口世帯集計表.csv'!S231</f>
        <v>60</v>
      </c>
      <c r="E231" s="4">
        <f>'人口世帯集計表.csv'!V231</f>
        <v>122</v>
      </c>
    </row>
    <row r="232" spans="1:5" ht="13.5">
      <c r="A232" s="1" t="str">
        <f>'人口世帯集計表.csv'!G232&amp;'人口世帯集計表.csv'!I232</f>
        <v>笹山町３丁目</v>
      </c>
      <c r="B232" s="4">
        <f>'人口世帯集計表.csv'!M232</f>
        <v>66</v>
      </c>
      <c r="C232" s="4">
        <f>'人口世帯集計表.csv'!P232</f>
        <v>83</v>
      </c>
      <c r="D232" s="4">
        <f>'人口世帯集計表.csv'!S232</f>
        <v>92</v>
      </c>
      <c r="E232" s="4">
        <f>'人口世帯集計表.csv'!V232</f>
        <v>175</v>
      </c>
    </row>
    <row r="233" spans="1:5" ht="13.5">
      <c r="A233" s="1" t="str">
        <f>'人口世帯集計表.csv'!G233&amp;'人口世帯集計表.csv'!I233</f>
        <v>笹山町４丁目</v>
      </c>
      <c r="B233" s="4">
        <f>'人口世帯集計表.csv'!M233</f>
        <v>52</v>
      </c>
      <c r="C233" s="4">
        <f>'人口世帯集計表.csv'!P233</f>
        <v>81</v>
      </c>
      <c r="D233" s="4">
        <f>'人口世帯集計表.csv'!S233</f>
        <v>78</v>
      </c>
      <c r="E233" s="4">
        <f>'人口世帯集計表.csv'!V233</f>
        <v>159</v>
      </c>
    </row>
    <row r="234" spans="1:5" ht="13.5">
      <c r="A234" s="1" t="str">
        <f>'人口世帯集計表.csv'!G234&amp;'人口世帯集計表.csv'!I234</f>
        <v>笹山町５丁目</v>
      </c>
      <c r="B234" s="4">
        <f>'人口世帯集計表.csv'!M234</f>
        <v>51</v>
      </c>
      <c r="C234" s="4">
        <f>'人口世帯集計表.csv'!P234</f>
        <v>66</v>
      </c>
      <c r="D234" s="4">
        <f>'人口世帯集計表.csv'!S234</f>
        <v>66</v>
      </c>
      <c r="E234" s="4">
        <f>'人口世帯集計表.csv'!V234</f>
        <v>132</v>
      </c>
    </row>
    <row r="235" spans="1:5" ht="13.5">
      <c r="A235" s="1" t="str">
        <f>'人口世帯集計表.csv'!G235&amp;'人口世帯集計表.csv'!I235</f>
        <v>笹山町６丁目</v>
      </c>
      <c r="B235" s="4">
        <f>'人口世帯集計表.csv'!M235</f>
        <v>60</v>
      </c>
      <c r="C235" s="4">
        <f>'人口世帯集計表.csv'!P235</f>
        <v>86</v>
      </c>
      <c r="D235" s="4">
        <f>'人口世帯集計表.csv'!S235</f>
        <v>84</v>
      </c>
      <c r="E235" s="4">
        <f>'人口世帯集計表.csv'!V235</f>
        <v>170</v>
      </c>
    </row>
    <row r="236" spans="1:5" ht="13.5">
      <c r="A236" s="1" t="str">
        <f>'人口世帯集計表.csv'!G236&amp;'人口世帯集計表.csv'!I236</f>
        <v>笹山町７丁目</v>
      </c>
      <c r="B236" s="4">
        <f>'人口世帯集計表.csv'!M236</f>
        <v>25</v>
      </c>
      <c r="C236" s="4">
        <f>'人口世帯集計表.csv'!P236</f>
        <v>45</v>
      </c>
      <c r="D236" s="4">
        <f>'人口世帯集計表.csv'!S236</f>
        <v>44</v>
      </c>
      <c r="E236" s="4">
        <f>'人口世帯集計表.csv'!V236</f>
        <v>89</v>
      </c>
    </row>
    <row r="237" spans="1:5" ht="13.5">
      <c r="A237" s="1" t="str">
        <f>'人口世帯集計表.csv'!G237&amp;'人口世帯集計表.csv'!I237</f>
        <v>沢渡町</v>
      </c>
      <c r="B237" s="4">
        <f>'人口世帯集計表.csv'!M237</f>
        <v>228</v>
      </c>
      <c r="C237" s="4">
        <f>'人口世帯集計表.csv'!P237</f>
        <v>339</v>
      </c>
      <c r="D237" s="4">
        <f>'人口世帯集計表.csv'!S237</f>
        <v>294</v>
      </c>
      <c r="E237" s="4">
        <f>'人口世帯集計表.csv'!V237</f>
        <v>633</v>
      </c>
    </row>
    <row r="238" spans="1:5" ht="13.5">
      <c r="A238" s="1" t="str">
        <f>'人口世帯集計表.csv'!G238&amp;'人口世帯集計表.csv'!I238</f>
        <v>三角町１丁目</v>
      </c>
      <c r="B238" s="4">
        <f>'人口世帯集計表.csv'!M238</f>
        <v>1</v>
      </c>
      <c r="C238" s="4">
        <f>'人口世帯集計表.csv'!P238</f>
        <v>2</v>
      </c>
      <c r="D238" s="4">
        <f>'人口世帯集計表.csv'!S238</f>
        <v>4</v>
      </c>
      <c r="E238" s="4">
        <f>'人口世帯集計表.csv'!V238</f>
        <v>6</v>
      </c>
    </row>
    <row r="239" spans="1:5" ht="13.5">
      <c r="A239" s="1" t="str">
        <f>'人口世帯集計表.csv'!G239&amp;'人口世帯集計表.csv'!I239</f>
        <v>三角町２丁目</v>
      </c>
      <c r="B239" s="4">
        <f>'人口世帯集計表.csv'!M239</f>
        <v>0</v>
      </c>
      <c r="C239" s="4">
        <f>'人口世帯集計表.csv'!P239</f>
        <v>0</v>
      </c>
      <c r="D239" s="4">
        <f>'人口世帯集計表.csv'!S239</f>
        <v>0</v>
      </c>
      <c r="E239" s="4">
        <f>'人口世帯集計表.csv'!V239</f>
        <v>0</v>
      </c>
    </row>
    <row r="240" spans="1:5" ht="13.5">
      <c r="A240" s="1" t="str">
        <f>'人口世帯集計表.csv'!G240&amp;'人口世帯集計表.csv'!I240</f>
        <v>三間町１丁目</v>
      </c>
      <c r="B240" s="4">
        <f>'人口世帯集計表.csv'!M240</f>
        <v>0</v>
      </c>
      <c r="C240" s="4">
        <f>'人口世帯集計表.csv'!P240</f>
        <v>0</v>
      </c>
      <c r="D240" s="4">
        <f>'人口世帯集計表.csv'!S240</f>
        <v>0</v>
      </c>
      <c r="E240" s="4">
        <f>'人口世帯集計表.csv'!V240</f>
        <v>0</v>
      </c>
    </row>
    <row r="241" spans="1:5" ht="13.5">
      <c r="A241" s="1" t="str">
        <f>'人口世帯集計表.csv'!G241&amp;'人口世帯集計表.csv'!I241</f>
        <v>三間町２丁目</v>
      </c>
      <c r="B241" s="4">
        <f>'人口世帯集計表.csv'!M241</f>
        <v>1</v>
      </c>
      <c r="C241" s="4">
        <f>'人口世帯集計表.csv'!P241</f>
        <v>2</v>
      </c>
      <c r="D241" s="4">
        <f>'人口世帯集計表.csv'!S241</f>
        <v>2</v>
      </c>
      <c r="E241" s="4">
        <f>'人口世帯集計表.csv'!V241</f>
        <v>4</v>
      </c>
    </row>
    <row r="242" spans="1:5" ht="13.5">
      <c r="A242" s="1" t="str">
        <f>'人口世帯集計表.csv'!G242&amp;'人口世帯集計表.csv'!I242</f>
        <v>三度山町１丁目</v>
      </c>
      <c r="B242" s="4">
        <f>'人口世帯集計表.csv'!M242</f>
        <v>82</v>
      </c>
      <c r="C242" s="4">
        <f>'人口世帯集計表.csv'!P242</f>
        <v>126</v>
      </c>
      <c r="D242" s="4">
        <f>'人口世帯集計表.csv'!S242</f>
        <v>117</v>
      </c>
      <c r="E242" s="4">
        <f>'人口世帯集計表.csv'!V242</f>
        <v>243</v>
      </c>
    </row>
    <row r="243" spans="1:5" ht="13.5">
      <c r="A243" s="1" t="str">
        <f>'人口世帯集計表.csv'!G243&amp;'人口世帯集計表.csv'!I243</f>
        <v>三度山町２丁目</v>
      </c>
      <c r="B243" s="4">
        <f>'人口世帯集計表.csv'!M243</f>
        <v>155</v>
      </c>
      <c r="C243" s="4">
        <f>'人口世帯集計表.csv'!P243</f>
        <v>156</v>
      </c>
      <c r="D243" s="4">
        <f>'人口世帯集計表.csv'!S243</f>
        <v>192</v>
      </c>
      <c r="E243" s="4">
        <f>'人口世帯集計表.csv'!V243</f>
        <v>348</v>
      </c>
    </row>
    <row r="244" spans="1:5" ht="13.5">
      <c r="A244" s="1" t="str">
        <f>'人口世帯集計表.csv'!G244&amp;'人口世帯集計表.csv'!I244</f>
        <v>三度山町３丁目</v>
      </c>
      <c r="B244" s="4">
        <f>'人口世帯集計表.csv'!M244</f>
        <v>136</v>
      </c>
      <c r="C244" s="4">
        <f>'人口世帯集計表.csv'!P244</f>
        <v>172</v>
      </c>
      <c r="D244" s="4">
        <f>'人口世帯集計表.csv'!S244</f>
        <v>143</v>
      </c>
      <c r="E244" s="4">
        <f>'人口世帯集計表.csv'!V244</f>
        <v>315</v>
      </c>
    </row>
    <row r="245" spans="1:5" ht="13.5">
      <c r="A245" s="1" t="str">
        <f>'人口世帯集計表.csv'!G245&amp;'人口世帯集計表.csv'!I245</f>
        <v>三度山町４丁目</v>
      </c>
      <c r="B245" s="4">
        <f>'人口世帯集計表.csv'!M245</f>
        <v>49</v>
      </c>
      <c r="C245" s="4">
        <f>'人口世帯集計表.csv'!P245</f>
        <v>68</v>
      </c>
      <c r="D245" s="4">
        <f>'人口世帯集計表.csv'!S245</f>
        <v>45</v>
      </c>
      <c r="E245" s="4">
        <f>'人口世帯集計表.csv'!V245</f>
        <v>113</v>
      </c>
    </row>
    <row r="246" spans="1:5" ht="13.5">
      <c r="A246" s="1" t="str">
        <f>'人口世帯集計表.csv'!G246&amp;'人口世帯集計表.csv'!I246</f>
        <v>汐田町１丁目</v>
      </c>
      <c r="B246" s="4">
        <f>'人口世帯集計表.csv'!M246</f>
        <v>10</v>
      </c>
      <c r="C246" s="4">
        <f>'人口世帯集計表.csv'!P246</f>
        <v>17</v>
      </c>
      <c r="D246" s="4">
        <f>'人口世帯集計表.csv'!S246</f>
        <v>16</v>
      </c>
      <c r="E246" s="4">
        <f>'人口世帯集計表.csv'!V246</f>
        <v>33</v>
      </c>
    </row>
    <row r="247" spans="1:5" ht="13.5">
      <c r="A247" s="1" t="str">
        <f>'人口世帯集計表.csv'!G247&amp;'人口世帯集計表.csv'!I247</f>
        <v>汐田町２丁目</v>
      </c>
      <c r="B247" s="4">
        <f>'人口世帯集計表.csv'!M247</f>
        <v>21</v>
      </c>
      <c r="C247" s="4">
        <f>'人口世帯集計表.csv'!P247</f>
        <v>29</v>
      </c>
      <c r="D247" s="4">
        <f>'人口世帯集計表.csv'!S247</f>
        <v>23</v>
      </c>
      <c r="E247" s="4">
        <f>'人口世帯集計表.csv'!V247</f>
        <v>52</v>
      </c>
    </row>
    <row r="248" spans="1:5" ht="13.5">
      <c r="A248" s="1" t="str">
        <f>'人口世帯集計表.csv'!G248&amp;'人口世帯集計表.csv'!I248</f>
        <v>汐田町３丁目</v>
      </c>
      <c r="B248" s="4">
        <f>'人口世帯集計表.csv'!M248</f>
        <v>78</v>
      </c>
      <c r="C248" s="4">
        <f>'人口世帯集計表.csv'!P248</f>
        <v>87</v>
      </c>
      <c r="D248" s="4">
        <f>'人口世帯集計表.csv'!S248</f>
        <v>90</v>
      </c>
      <c r="E248" s="4">
        <f>'人口世帯集計表.csv'!V248</f>
        <v>177</v>
      </c>
    </row>
    <row r="249" spans="1:5" ht="13.5">
      <c r="A249" s="1" t="str">
        <f>'人口世帯集計表.csv'!G249&amp;'人口世帯集計表.csv'!I249</f>
        <v>汐田町４丁目</v>
      </c>
      <c r="B249" s="4">
        <f>'人口世帯集計表.csv'!M249</f>
        <v>49</v>
      </c>
      <c r="C249" s="4">
        <f>'人口世帯集計表.csv'!P249</f>
        <v>59</v>
      </c>
      <c r="D249" s="4">
        <f>'人口世帯集計表.csv'!S249</f>
        <v>65</v>
      </c>
      <c r="E249" s="4">
        <f>'人口世帯集計表.csv'!V249</f>
        <v>124</v>
      </c>
    </row>
    <row r="250" spans="1:5" ht="13.5">
      <c r="A250" s="1" t="str">
        <f>'人口世帯集計表.csv'!G250&amp;'人口世帯集計表.csv'!I250</f>
        <v>汐田町５丁目</v>
      </c>
      <c r="B250" s="4">
        <f>'人口世帯集計表.csv'!M250</f>
        <v>78</v>
      </c>
      <c r="C250" s="4">
        <f>'人口世帯集計表.csv'!P250</f>
        <v>114</v>
      </c>
      <c r="D250" s="4">
        <f>'人口世帯集計表.csv'!S250</f>
        <v>108</v>
      </c>
      <c r="E250" s="4">
        <f>'人口世帯集計表.csv'!V250</f>
        <v>222</v>
      </c>
    </row>
    <row r="251" spans="1:5" ht="13.5">
      <c r="A251" s="1" t="str">
        <f>'人口世帯集計表.csv'!G251&amp;'人口世帯集計表.csv'!I251</f>
        <v>塩浜町１丁目</v>
      </c>
      <c r="B251" s="4">
        <f>'人口世帯集計表.csv'!M251</f>
        <v>44</v>
      </c>
      <c r="C251" s="4">
        <f>'人口世帯集計表.csv'!P251</f>
        <v>37</v>
      </c>
      <c r="D251" s="4">
        <f>'人口世帯集計表.csv'!S251</f>
        <v>48</v>
      </c>
      <c r="E251" s="4">
        <f>'人口世帯集計表.csv'!V251</f>
        <v>85</v>
      </c>
    </row>
    <row r="252" spans="1:5" ht="13.5">
      <c r="A252" s="1" t="str">
        <f>'人口世帯集計表.csv'!G252&amp;'人口世帯集計表.csv'!I252</f>
        <v>塩浜町２丁目</v>
      </c>
      <c r="B252" s="4">
        <f>'人口世帯集計表.csv'!M252</f>
        <v>33</v>
      </c>
      <c r="C252" s="4">
        <f>'人口世帯集計表.csv'!P252</f>
        <v>41</v>
      </c>
      <c r="D252" s="4">
        <f>'人口世帯集計表.csv'!S252</f>
        <v>26</v>
      </c>
      <c r="E252" s="4">
        <f>'人口世帯集計表.csv'!V252</f>
        <v>67</v>
      </c>
    </row>
    <row r="253" spans="1:5" ht="13.5">
      <c r="A253" s="1" t="str">
        <f>'人口世帯集計表.csv'!G253&amp;'人口世帯集計表.csv'!I253</f>
        <v>塩浜町３丁目</v>
      </c>
      <c r="B253" s="4">
        <f>'人口世帯集計表.csv'!M253</f>
        <v>36</v>
      </c>
      <c r="C253" s="4">
        <f>'人口世帯集計表.csv'!P253</f>
        <v>40</v>
      </c>
      <c r="D253" s="4">
        <f>'人口世帯集計表.csv'!S253</f>
        <v>35</v>
      </c>
      <c r="E253" s="4">
        <f>'人口世帯集計表.csv'!V253</f>
        <v>75</v>
      </c>
    </row>
    <row r="254" spans="1:5" ht="13.5">
      <c r="A254" s="1" t="str">
        <f>'人口世帯集計表.csv'!G254&amp;'人口世帯集計表.csv'!I254</f>
        <v>塩浜町４丁目</v>
      </c>
      <c r="B254" s="4">
        <f>'人口世帯集計表.csv'!M254</f>
        <v>46</v>
      </c>
      <c r="C254" s="4">
        <f>'人口世帯集計表.csv'!P254</f>
        <v>63</v>
      </c>
      <c r="D254" s="4">
        <f>'人口世帯集計表.csv'!S254</f>
        <v>65</v>
      </c>
      <c r="E254" s="4">
        <f>'人口世帯集計表.csv'!V254</f>
        <v>128</v>
      </c>
    </row>
    <row r="255" spans="1:5" ht="13.5">
      <c r="A255" s="1" t="str">
        <f>'人口世帯集計表.csv'!G255&amp;'人口世帯集計表.csv'!I255</f>
        <v>塩浜町５丁目</v>
      </c>
      <c r="B255" s="4">
        <f>'人口世帯集計表.csv'!M255</f>
        <v>131</v>
      </c>
      <c r="C255" s="4">
        <f>'人口世帯集計表.csv'!P255</f>
        <v>181</v>
      </c>
      <c r="D255" s="4">
        <f>'人口世帯集計表.csv'!S255</f>
        <v>163</v>
      </c>
      <c r="E255" s="4">
        <f>'人口世帯集計表.csv'!V255</f>
        <v>344</v>
      </c>
    </row>
    <row r="256" spans="1:5" ht="13.5">
      <c r="A256" s="1" t="str">
        <f>'人口世帯集計表.csv'!G256&amp;'人口世帯集計表.csv'!I256</f>
        <v>塩浜町６丁目</v>
      </c>
      <c r="B256" s="4">
        <f>'人口世帯集計表.csv'!M256</f>
        <v>32</v>
      </c>
      <c r="C256" s="4">
        <f>'人口世帯集計表.csv'!P256</f>
        <v>53</v>
      </c>
      <c r="D256" s="4">
        <f>'人口世帯集計表.csv'!S256</f>
        <v>51</v>
      </c>
      <c r="E256" s="4">
        <f>'人口世帯集計表.csv'!V256</f>
        <v>104</v>
      </c>
    </row>
    <row r="257" spans="1:5" ht="13.5">
      <c r="A257" s="1" t="str">
        <f>'人口世帯集計表.csv'!G257&amp;'人口世帯集計表.csv'!I257</f>
        <v>塩浜町７丁目</v>
      </c>
      <c r="B257" s="4">
        <f>'人口世帯集計表.csv'!M257</f>
        <v>33</v>
      </c>
      <c r="C257" s="4">
        <f>'人口世帯集計表.csv'!P257</f>
        <v>49</v>
      </c>
      <c r="D257" s="4">
        <f>'人口世帯集計表.csv'!S257</f>
        <v>47</v>
      </c>
      <c r="E257" s="4">
        <f>'人口世帯集計表.csv'!V257</f>
        <v>96</v>
      </c>
    </row>
    <row r="258" spans="1:5" ht="13.5">
      <c r="A258" s="1" t="str">
        <f>'人口世帯集計表.csv'!G258&amp;'人口世帯集計表.csv'!I258</f>
        <v>塩浜町８丁目</v>
      </c>
      <c r="B258" s="4">
        <f>'人口世帯集計表.csv'!M258</f>
        <v>211</v>
      </c>
      <c r="C258" s="4">
        <f>'人口世帯集計表.csv'!P258</f>
        <v>182</v>
      </c>
      <c r="D258" s="4">
        <f>'人口世帯集計表.csv'!S258</f>
        <v>29</v>
      </c>
      <c r="E258" s="4">
        <f>'人口世帯集計表.csv'!V258</f>
        <v>211</v>
      </c>
    </row>
    <row r="259" spans="1:5" ht="13.5">
      <c r="A259" s="1" t="str">
        <f>'人口世帯集計表.csv'!G259&amp;'人口世帯集計表.csv'!I259</f>
        <v>潮見町１丁目</v>
      </c>
      <c r="B259" s="4">
        <f>'人口世帯集計表.csv'!M259</f>
        <v>0</v>
      </c>
      <c r="C259" s="4">
        <f>'人口世帯集計表.csv'!P259</f>
        <v>0</v>
      </c>
      <c r="D259" s="4">
        <f>'人口世帯集計表.csv'!S259</f>
        <v>0</v>
      </c>
      <c r="E259" s="4">
        <f>'人口世帯集計表.csv'!V259</f>
        <v>0</v>
      </c>
    </row>
    <row r="260" spans="1:5" ht="13.5">
      <c r="A260" s="1" t="str">
        <f>'人口世帯集計表.csv'!G260&amp;'人口世帯集計表.csv'!I260</f>
        <v>潮見町２丁目</v>
      </c>
      <c r="B260" s="4">
        <f>'人口世帯集計表.csv'!M260</f>
        <v>0</v>
      </c>
      <c r="C260" s="4">
        <f>'人口世帯集計表.csv'!P260</f>
        <v>0</v>
      </c>
      <c r="D260" s="4">
        <f>'人口世帯集計表.csv'!S260</f>
        <v>0</v>
      </c>
      <c r="E260" s="4">
        <f>'人口世帯集計表.csv'!V260</f>
        <v>0</v>
      </c>
    </row>
    <row r="261" spans="1:5" ht="13.5">
      <c r="A261" s="1" t="str">
        <f>'人口世帯集計表.csv'!G261&amp;'人口世帯集計表.csv'!I261</f>
        <v>潮見町３丁目</v>
      </c>
      <c r="B261" s="4">
        <f>'人口世帯集計表.csv'!M261</f>
        <v>3</v>
      </c>
      <c r="C261" s="4">
        <f>'人口世帯集計表.csv'!P261</f>
        <v>2</v>
      </c>
      <c r="D261" s="4">
        <f>'人口世帯集計表.csv'!S261</f>
        <v>1</v>
      </c>
      <c r="E261" s="4">
        <f>'人口世帯集計表.csv'!V261</f>
        <v>3</v>
      </c>
    </row>
    <row r="262" spans="1:5" ht="13.5">
      <c r="A262" s="1" t="str">
        <f>'人口世帯集計表.csv'!G262&amp;'人口世帯集計表.csv'!I262</f>
        <v>志貴崎町１丁目</v>
      </c>
      <c r="B262" s="4">
        <f>'人口世帯集計表.csv'!M262</f>
        <v>70</v>
      </c>
      <c r="C262" s="4">
        <f>'人口世帯集計表.csv'!P262</f>
        <v>107</v>
      </c>
      <c r="D262" s="4">
        <f>'人口世帯集計表.csv'!S262</f>
        <v>98</v>
      </c>
      <c r="E262" s="4">
        <f>'人口世帯集計表.csv'!V262</f>
        <v>205</v>
      </c>
    </row>
    <row r="263" spans="1:5" ht="13.5">
      <c r="A263" s="1" t="str">
        <f>'人口世帯集計表.csv'!G263&amp;'人口世帯集計表.csv'!I263</f>
        <v>志貴崎町２丁目</v>
      </c>
      <c r="B263" s="4">
        <f>'人口世帯集計表.csv'!M263</f>
        <v>45</v>
      </c>
      <c r="C263" s="4">
        <f>'人口世帯集計表.csv'!P263</f>
        <v>70</v>
      </c>
      <c r="D263" s="4">
        <f>'人口世帯集計表.csv'!S263</f>
        <v>70</v>
      </c>
      <c r="E263" s="4">
        <f>'人口世帯集計表.csv'!V263</f>
        <v>140</v>
      </c>
    </row>
    <row r="264" spans="1:5" ht="13.5">
      <c r="A264" s="1" t="str">
        <f>'人口世帯集計表.csv'!G264&amp;'人口世帯集計表.csv'!I264</f>
        <v>志貴崎町３丁目</v>
      </c>
      <c r="B264" s="4">
        <f>'人口世帯集計表.csv'!M264</f>
        <v>72</v>
      </c>
      <c r="C264" s="4">
        <f>'人口世帯集計表.csv'!P264</f>
        <v>100</v>
      </c>
      <c r="D264" s="4">
        <f>'人口世帯集計表.csv'!S264</f>
        <v>90</v>
      </c>
      <c r="E264" s="4">
        <f>'人口世帯集計表.csv'!V264</f>
        <v>190</v>
      </c>
    </row>
    <row r="265" spans="1:5" ht="13.5">
      <c r="A265" s="1" t="str">
        <f>'人口世帯集計表.csv'!G265&amp;'人口世帯集計表.csv'!I265</f>
        <v>志貴崎町４丁目</v>
      </c>
      <c r="B265" s="4">
        <f>'人口世帯集計表.csv'!M265</f>
        <v>64</v>
      </c>
      <c r="C265" s="4">
        <f>'人口世帯集計表.csv'!P265</f>
        <v>82</v>
      </c>
      <c r="D265" s="4">
        <f>'人口世帯集計表.csv'!S265</f>
        <v>61</v>
      </c>
      <c r="E265" s="4">
        <f>'人口世帯集計表.csv'!V265</f>
        <v>143</v>
      </c>
    </row>
    <row r="266" spans="1:5" ht="13.5">
      <c r="A266" s="1" t="str">
        <f>'人口世帯集計表.csv'!G266&amp;'人口世帯集計表.csv'!I266</f>
        <v>志貴崎町５丁目</v>
      </c>
      <c r="B266" s="4">
        <f>'人口世帯集計表.csv'!M266</f>
        <v>51</v>
      </c>
      <c r="C266" s="4">
        <f>'人口世帯集計表.csv'!P266</f>
        <v>63</v>
      </c>
      <c r="D266" s="4">
        <f>'人口世帯集計表.csv'!S266</f>
        <v>75</v>
      </c>
      <c r="E266" s="4">
        <f>'人口世帯集計表.csv'!V266</f>
        <v>138</v>
      </c>
    </row>
    <row r="267" spans="1:5" ht="13.5">
      <c r="A267" s="1" t="str">
        <f>'人口世帯集計表.csv'!G267&amp;'人口世帯集計表.csv'!I267</f>
        <v>志貴崎町６丁目</v>
      </c>
      <c r="B267" s="4">
        <f>'人口世帯集計表.csv'!M267</f>
        <v>33</v>
      </c>
      <c r="C267" s="4">
        <f>'人口世帯集計表.csv'!P267</f>
        <v>57</v>
      </c>
      <c r="D267" s="4">
        <f>'人口世帯集計表.csv'!S267</f>
        <v>54</v>
      </c>
      <c r="E267" s="4">
        <f>'人口世帯集計表.csv'!V267</f>
        <v>111</v>
      </c>
    </row>
    <row r="268" spans="1:5" ht="13.5">
      <c r="A268" s="1" t="str">
        <f>'人口世帯集計表.csv'!G268&amp;'人口世帯集計表.csv'!I268</f>
        <v>志貴町１丁目</v>
      </c>
      <c r="B268" s="4">
        <f>'人口世帯集計表.csv'!M268</f>
        <v>36</v>
      </c>
      <c r="C268" s="4">
        <f>'人口世帯集計表.csv'!P268</f>
        <v>40</v>
      </c>
      <c r="D268" s="4">
        <f>'人口世帯集計表.csv'!S268</f>
        <v>54</v>
      </c>
      <c r="E268" s="4">
        <f>'人口世帯集計表.csv'!V268</f>
        <v>94</v>
      </c>
    </row>
    <row r="269" spans="1:5" ht="13.5">
      <c r="A269" s="1" t="str">
        <f>'人口世帯集計表.csv'!G269&amp;'人口世帯集計表.csv'!I269</f>
        <v>志貴町２丁目</v>
      </c>
      <c r="B269" s="4">
        <f>'人口世帯集計表.csv'!M269</f>
        <v>38</v>
      </c>
      <c r="C269" s="4">
        <f>'人口世帯集計表.csv'!P269</f>
        <v>58</v>
      </c>
      <c r="D269" s="4">
        <f>'人口世帯集計表.csv'!S269</f>
        <v>60</v>
      </c>
      <c r="E269" s="4">
        <f>'人口世帯集計表.csv'!V269</f>
        <v>118</v>
      </c>
    </row>
    <row r="270" spans="1:5" ht="13.5">
      <c r="A270" s="1" t="str">
        <f>'人口世帯集計表.csv'!G270&amp;'人口世帯集計表.csv'!I270</f>
        <v>志貴町３丁目</v>
      </c>
      <c r="B270" s="4">
        <f>'人口世帯集計表.csv'!M270</f>
        <v>72</v>
      </c>
      <c r="C270" s="4">
        <f>'人口世帯集計表.csv'!P270</f>
        <v>95</v>
      </c>
      <c r="D270" s="4">
        <f>'人口世帯集計表.csv'!S270</f>
        <v>102</v>
      </c>
      <c r="E270" s="4">
        <f>'人口世帯集計表.csv'!V270</f>
        <v>197</v>
      </c>
    </row>
    <row r="271" spans="1:5" ht="13.5">
      <c r="A271" s="1" t="str">
        <f>'人口世帯集計表.csv'!G271&amp;'人口世帯集計表.csv'!I271</f>
        <v>志貴町４丁目</v>
      </c>
      <c r="B271" s="4">
        <f>'人口世帯集計表.csv'!M271</f>
        <v>57</v>
      </c>
      <c r="C271" s="4">
        <f>'人口世帯集計表.csv'!P271</f>
        <v>80</v>
      </c>
      <c r="D271" s="4">
        <f>'人口世帯集計表.csv'!S271</f>
        <v>69</v>
      </c>
      <c r="E271" s="4">
        <f>'人口世帯集計表.csv'!V271</f>
        <v>149</v>
      </c>
    </row>
    <row r="272" spans="1:5" ht="13.5">
      <c r="A272" s="1" t="str">
        <f>'人口世帯集計表.csv'!G272&amp;'人口世帯集計表.csv'!I272</f>
        <v>島池町１丁目</v>
      </c>
      <c r="B272" s="4">
        <f>'人口世帯集計表.csv'!M272</f>
        <v>0</v>
      </c>
      <c r="C272" s="4">
        <f>'人口世帯集計表.csv'!P272</f>
        <v>0</v>
      </c>
      <c r="D272" s="4">
        <f>'人口世帯集計表.csv'!S272</f>
        <v>0</v>
      </c>
      <c r="E272" s="4">
        <f>'人口世帯集計表.csv'!V272</f>
        <v>0</v>
      </c>
    </row>
    <row r="273" spans="1:5" ht="13.5">
      <c r="A273" s="1" t="str">
        <f>'人口世帯集計表.csv'!G273&amp;'人口世帯集計表.csv'!I273</f>
        <v>島池町２丁目</v>
      </c>
      <c r="B273" s="4">
        <f>'人口世帯集計表.csv'!M273</f>
        <v>0</v>
      </c>
      <c r="C273" s="4">
        <f>'人口世帯集計表.csv'!P273</f>
        <v>0</v>
      </c>
      <c r="D273" s="4">
        <f>'人口世帯集計表.csv'!S273</f>
        <v>0</v>
      </c>
      <c r="E273" s="4">
        <f>'人口世帯集計表.csv'!V273</f>
        <v>0</v>
      </c>
    </row>
    <row r="274" spans="1:5" ht="13.5">
      <c r="A274" s="1" t="str">
        <f>'人口世帯集計表.csv'!G274&amp;'人口世帯集計表.csv'!I274</f>
        <v>島池町３丁目</v>
      </c>
      <c r="B274" s="4">
        <f>'人口世帯集計表.csv'!M274</f>
        <v>0</v>
      </c>
      <c r="C274" s="4">
        <f>'人口世帯集計表.csv'!P274</f>
        <v>0</v>
      </c>
      <c r="D274" s="4">
        <f>'人口世帯集計表.csv'!S274</f>
        <v>0</v>
      </c>
      <c r="E274" s="4">
        <f>'人口世帯集計表.csv'!V274</f>
        <v>0</v>
      </c>
    </row>
    <row r="275" spans="1:5" ht="13.5">
      <c r="A275" s="1" t="str">
        <f>'人口世帯集計表.csv'!G275&amp;'人口世帯集計表.csv'!I275</f>
        <v>清水町１丁目</v>
      </c>
      <c r="B275" s="4">
        <f>'人口世帯集計表.csv'!M275</f>
        <v>0</v>
      </c>
      <c r="C275" s="4">
        <f>'人口世帯集計表.csv'!P275</f>
        <v>0</v>
      </c>
      <c r="D275" s="4">
        <f>'人口世帯集計表.csv'!S275</f>
        <v>0</v>
      </c>
      <c r="E275" s="4">
        <f>'人口世帯集計表.csv'!V275</f>
        <v>0</v>
      </c>
    </row>
    <row r="276" spans="1:5" ht="13.5">
      <c r="A276" s="1" t="str">
        <f>'人口世帯集計表.csv'!G276&amp;'人口世帯集計表.csv'!I276</f>
        <v>清水町２丁目</v>
      </c>
      <c r="B276" s="4">
        <f>'人口世帯集計表.csv'!M276</f>
        <v>1</v>
      </c>
      <c r="C276" s="4">
        <f>'人口世帯集計表.csv'!P276</f>
        <v>1</v>
      </c>
      <c r="D276" s="4">
        <f>'人口世帯集計表.csv'!S276</f>
        <v>1</v>
      </c>
      <c r="E276" s="4">
        <f>'人口世帯集計表.csv'!V276</f>
        <v>2</v>
      </c>
    </row>
    <row r="277" spans="1:5" ht="13.5">
      <c r="A277" s="1" t="str">
        <f>'人口世帯集計表.csv'!G277&amp;'人口世帯集計表.csv'!I277</f>
        <v>清水町３丁目</v>
      </c>
      <c r="B277" s="4">
        <f>'人口世帯集計表.csv'!M277</f>
        <v>14</v>
      </c>
      <c r="C277" s="4">
        <f>'人口世帯集計表.csv'!P277</f>
        <v>30</v>
      </c>
      <c r="D277" s="4">
        <f>'人口世帯集計表.csv'!S277</f>
        <v>21</v>
      </c>
      <c r="E277" s="4">
        <f>'人口世帯集計表.csv'!V277</f>
        <v>51</v>
      </c>
    </row>
    <row r="278" spans="1:5" ht="13.5">
      <c r="A278" s="1" t="str">
        <f>'人口世帯集計表.csv'!G278&amp;'人口世帯集計表.csv'!I278</f>
        <v>下洲町</v>
      </c>
      <c r="B278" s="4">
        <f>'人口世帯集計表.csv'!M278</f>
        <v>18</v>
      </c>
      <c r="C278" s="4">
        <f>'人口世帯集計表.csv'!P278</f>
        <v>19</v>
      </c>
      <c r="D278" s="4">
        <f>'人口世帯集計表.csv'!S278</f>
        <v>19</v>
      </c>
      <c r="E278" s="4">
        <f>'人口世帯集計表.csv'!V278</f>
        <v>38</v>
      </c>
    </row>
    <row r="279" spans="1:5" ht="13.5">
      <c r="A279" s="1" t="str">
        <f>'人口世帯集計表.csv'!G279&amp;'人口世帯集計表.csv'!I279</f>
        <v>照光町１丁目</v>
      </c>
      <c r="B279" s="4">
        <f>'人口世帯集計表.csv'!M279</f>
        <v>55</v>
      </c>
      <c r="C279" s="4">
        <f>'人口世帯集計表.csv'!P279</f>
        <v>70</v>
      </c>
      <c r="D279" s="4">
        <f>'人口世帯集計表.csv'!S279</f>
        <v>70</v>
      </c>
      <c r="E279" s="4">
        <f>'人口世帯集計表.csv'!V279</f>
        <v>140</v>
      </c>
    </row>
    <row r="280" spans="1:5" ht="13.5">
      <c r="A280" s="1" t="str">
        <f>'人口世帯集計表.csv'!G280&amp;'人口世帯集計表.csv'!I280</f>
        <v>照光町２丁目</v>
      </c>
      <c r="B280" s="4">
        <f>'人口世帯集計表.csv'!M280</f>
        <v>49</v>
      </c>
      <c r="C280" s="4">
        <f>'人口世帯集計表.csv'!P280</f>
        <v>68</v>
      </c>
      <c r="D280" s="4">
        <f>'人口世帯集計表.csv'!S280</f>
        <v>48</v>
      </c>
      <c r="E280" s="4">
        <f>'人口世帯集計表.csv'!V280</f>
        <v>116</v>
      </c>
    </row>
    <row r="281" spans="1:5" ht="13.5">
      <c r="A281" s="1" t="str">
        <f>'人口世帯集計表.csv'!G281&amp;'人口世帯集計表.csv'!I281</f>
        <v>照光町３丁目</v>
      </c>
      <c r="B281" s="4">
        <f>'人口世帯集計表.csv'!M281</f>
        <v>25</v>
      </c>
      <c r="C281" s="4">
        <f>'人口世帯集計表.csv'!P281</f>
        <v>38</v>
      </c>
      <c r="D281" s="4">
        <f>'人口世帯集計表.csv'!S281</f>
        <v>36</v>
      </c>
      <c r="E281" s="4">
        <f>'人口世帯集計表.csv'!V281</f>
        <v>74</v>
      </c>
    </row>
    <row r="282" spans="1:5" ht="13.5">
      <c r="A282" s="1" t="str">
        <f>'人口世帯集計表.csv'!G282&amp;'人口世帯集計表.csv'!I282</f>
        <v>照光町４丁目</v>
      </c>
      <c r="B282" s="4">
        <f>'人口世帯集計表.csv'!M282</f>
        <v>29</v>
      </c>
      <c r="C282" s="4">
        <f>'人口世帯集計表.csv'!P282</f>
        <v>48</v>
      </c>
      <c r="D282" s="4">
        <f>'人口世帯集計表.csv'!S282</f>
        <v>42</v>
      </c>
      <c r="E282" s="4">
        <f>'人口世帯集計表.csv'!V282</f>
        <v>90</v>
      </c>
    </row>
    <row r="283" spans="1:5" ht="13.5">
      <c r="A283" s="1" t="str">
        <f>'人口世帯集計表.csv'!G283&amp;'人口世帯集計表.csv'!I283</f>
        <v>照光町５丁目</v>
      </c>
      <c r="B283" s="4">
        <f>'人口世帯集計表.csv'!M283</f>
        <v>11</v>
      </c>
      <c r="C283" s="4">
        <f>'人口世帯集計表.csv'!P283</f>
        <v>16</v>
      </c>
      <c r="D283" s="4">
        <f>'人口世帯集計表.csv'!S283</f>
        <v>22</v>
      </c>
      <c r="E283" s="4">
        <f>'人口世帯集計表.csv'!V283</f>
        <v>38</v>
      </c>
    </row>
    <row r="284" spans="1:5" ht="13.5">
      <c r="A284" s="1" t="str">
        <f>'人口世帯集計表.csv'!G284&amp;'人口世帯集計表.csv'!I284</f>
        <v>白沢町１丁目</v>
      </c>
      <c r="B284" s="4">
        <f>'人口世帯集計表.csv'!M284</f>
        <v>16</v>
      </c>
      <c r="C284" s="4">
        <f>'人口世帯集計表.csv'!P284</f>
        <v>18</v>
      </c>
      <c r="D284" s="4">
        <f>'人口世帯集計表.csv'!S284</f>
        <v>4</v>
      </c>
      <c r="E284" s="4">
        <f>'人口世帯集計表.csv'!V284</f>
        <v>22</v>
      </c>
    </row>
    <row r="285" spans="1:5" ht="13.5">
      <c r="A285" s="1" t="str">
        <f>'人口世帯集計表.csv'!G285&amp;'人口世帯集計表.csv'!I285</f>
        <v>白沢町２丁目</v>
      </c>
      <c r="B285" s="4">
        <f>'人口世帯集計表.csv'!M285</f>
        <v>4</v>
      </c>
      <c r="C285" s="4">
        <f>'人口世帯集計表.csv'!P285</f>
        <v>10</v>
      </c>
      <c r="D285" s="4">
        <f>'人口世帯集計表.csv'!S285</f>
        <v>12</v>
      </c>
      <c r="E285" s="4">
        <f>'人口世帯集計表.csv'!V285</f>
        <v>22</v>
      </c>
    </row>
    <row r="286" spans="1:5" ht="13.5">
      <c r="A286" s="1" t="str">
        <f>'人口世帯集計表.csv'!G286&amp;'人口世帯集計表.csv'!I286</f>
        <v>白沢町３丁目</v>
      </c>
      <c r="B286" s="4">
        <f>'人口世帯集計表.csv'!M286</f>
        <v>22</v>
      </c>
      <c r="C286" s="4">
        <f>'人口世帯集計表.csv'!P286</f>
        <v>31</v>
      </c>
      <c r="D286" s="4">
        <f>'人口世帯集計表.csv'!S286</f>
        <v>28</v>
      </c>
      <c r="E286" s="4">
        <f>'人口世帯集計表.csv'!V286</f>
        <v>59</v>
      </c>
    </row>
    <row r="287" spans="1:5" ht="13.5">
      <c r="A287" s="1" t="str">
        <f>'人口世帯集計表.csv'!G287&amp;'人口世帯集計表.csv'!I287</f>
        <v>白沢町４丁目</v>
      </c>
      <c r="B287" s="4">
        <f>'人口世帯集計表.csv'!M287</f>
        <v>40</v>
      </c>
      <c r="C287" s="4">
        <f>'人口世帯集計表.csv'!P287</f>
        <v>47</v>
      </c>
      <c r="D287" s="4">
        <f>'人口世帯集計表.csv'!S287</f>
        <v>53</v>
      </c>
      <c r="E287" s="4">
        <f>'人口世帯集計表.csv'!V287</f>
        <v>100</v>
      </c>
    </row>
    <row r="288" spans="1:5" ht="13.5">
      <c r="A288" s="1" t="str">
        <f>'人口世帯集計表.csv'!G288&amp;'人口世帯集計表.csv'!I288</f>
        <v>白沢町５丁目</v>
      </c>
      <c r="B288" s="4">
        <f>'人口世帯集計表.csv'!M288</f>
        <v>1</v>
      </c>
      <c r="C288" s="4">
        <f>'人口世帯集計表.csv'!P288</f>
        <v>3</v>
      </c>
      <c r="D288" s="4">
        <f>'人口世帯集計表.csv'!S288</f>
        <v>2</v>
      </c>
      <c r="E288" s="4">
        <f>'人口世帯集計表.csv'!V288</f>
        <v>5</v>
      </c>
    </row>
    <row r="289" spans="1:5" ht="13.5">
      <c r="A289" s="1" t="str">
        <f>'人口世帯集計表.csv'!G289&amp;'人口世帯集計表.csv'!I289</f>
        <v>白砂町１丁目</v>
      </c>
      <c r="B289" s="4">
        <f>'人口世帯集計表.csv'!M289</f>
        <v>4</v>
      </c>
      <c r="C289" s="4">
        <f>'人口世帯集計表.csv'!P289</f>
        <v>5</v>
      </c>
      <c r="D289" s="4">
        <f>'人口世帯集計表.csv'!S289</f>
        <v>3</v>
      </c>
      <c r="E289" s="4">
        <f>'人口世帯集計表.csv'!V289</f>
        <v>8</v>
      </c>
    </row>
    <row r="290" spans="1:5" ht="13.5">
      <c r="A290" s="1" t="str">
        <f>'人口世帯集計表.csv'!G290&amp;'人口世帯集計表.csv'!I290</f>
        <v>白砂町２丁目</v>
      </c>
      <c r="B290" s="4">
        <f>'人口世帯集計表.csv'!M290</f>
        <v>8</v>
      </c>
      <c r="C290" s="4">
        <f>'人口世帯集計表.csv'!P290</f>
        <v>15</v>
      </c>
      <c r="D290" s="4">
        <f>'人口世帯集計表.csv'!S290</f>
        <v>10</v>
      </c>
      <c r="E290" s="4">
        <f>'人口世帯集計表.csv'!V290</f>
        <v>25</v>
      </c>
    </row>
    <row r="291" spans="1:5" ht="13.5">
      <c r="A291" s="1" t="str">
        <f>'人口世帯集計表.csv'!G291&amp;'人口世帯集計表.csv'!I291</f>
        <v>白砂町３丁目</v>
      </c>
      <c r="B291" s="4">
        <f>'人口世帯集計表.csv'!M291</f>
        <v>4</v>
      </c>
      <c r="C291" s="4">
        <f>'人口世帯集計表.csv'!P291</f>
        <v>4</v>
      </c>
      <c r="D291" s="4">
        <f>'人口世帯集計表.csv'!S291</f>
        <v>0</v>
      </c>
      <c r="E291" s="4">
        <f>'人口世帯集計表.csv'!V291</f>
        <v>4</v>
      </c>
    </row>
    <row r="292" spans="1:5" ht="13.5">
      <c r="A292" s="1" t="str">
        <f>'人口世帯集計表.csv'!G292&amp;'人口世帯集計表.csv'!I292</f>
        <v>白砂町４丁目</v>
      </c>
      <c r="B292" s="4">
        <f>'人口世帯集計表.csv'!M292</f>
        <v>6</v>
      </c>
      <c r="C292" s="4">
        <f>'人口世帯集計表.csv'!P292</f>
        <v>8</v>
      </c>
      <c r="D292" s="4">
        <f>'人口世帯集計表.csv'!S292</f>
        <v>9</v>
      </c>
      <c r="E292" s="4">
        <f>'人口世帯集計表.csv'!V292</f>
        <v>17</v>
      </c>
    </row>
    <row r="293" spans="1:5" ht="13.5">
      <c r="A293" s="1" t="str">
        <f>'人口世帯集計表.csv'!G293&amp;'人口世帯集計表.csv'!I293</f>
        <v>白砂町５丁目</v>
      </c>
      <c r="B293" s="4">
        <f>'人口世帯集計表.csv'!M293</f>
        <v>54</v>
      </c>
      <c r="C293" s="4">
        <f>'人口世帯集計表.csv'!P293</f>
        <v>97</v>
      </c>
      <c r="D293" s="4">
        <f>'人口世帯集計表.csv'!S293</f>
        <v>94</v>
      </c>
      <c r="E293" s="4">
        <f>'人口世帯集計表.csv'!V293</f>
        <v>191</v>
      </c>
    </row>
    <row r="294" spans="1:5" ht="13.5">
      <c r="A294" s="1" t="str">
        <f>'人口世帯集計表.csv'!G294&amp;'人口世帯集計表.csv'!I294</f>
        <v>城山町１丁目</v>
      </c>
      <c r="B294" s="4">
        <f>'人口世帯集計表.csv'!M294</f>
        <v>10</v>
      </c>
      <c r="C294" s="4">
        <f>'人口世帯集計表.csv'!P294</f>
        <v>16</v>
      </c>
      <c r="D294" s="4">
        <f>'人口世帯集計表.csv'!S294</f>
        <v>17</v>
      </c>
      <c r="E294" s="4">
        <f>'人口世帯集計表.csv'!V294</f>
        <v>33</v>
      </c>
    </row>
    <row r="295" spans="1:5" ht="13.5">
      <c r="A295" s="1" t="str">
        <f>'人口世帯集計表.csv'!G295&amp;'人口世帯集計表.csv'!I295</f>
        <v>城山町２丁目</v>
      </c>
      <c r="B295" s="4">
        <f>'人口世帯集計表.csv'!M295</f>
        <v>64</v>
      </c>
      <c r="C295" s="4">
        <f>'人口世帯集計表.csv'!P295</f>
        <v>86</v>
      </c>
      <c r="D295" s="4">
        <f>'人口世帯集計表.csv'!S295</f>
        <v>73</v>
      </c>
      <c r="E295" s="4">
        <f>'人口世帯集計表.csv'!V295</f>
        <v>159</v>
      </c>
    </row>
    <row r="296" spans="1:5" ht="13.5">
      <c r="A296" s="1" t="str">
        <f>'人口世帯集計表.csv'!G296&amp;'人口世帯集計表.csv'!I296</f>
        <v>城山町３丁目</v>
      </c>
      <c r="B296" s="4">
        <f>'人口世帯集計表.csv'!M296</f>
        <v>107</v>
      </c>
      <c r="C296" s="4">
        <f>'人口世帯集計表.csv'!P296</f>
        <v>132</v>
      </c>
      <c r="D296" s="4">
        <f>'人口世帯集計表.csv'!S296</f>
        <v>119</v>
      </c>
      <c r="E296" s="4">
        <f>'人口世帯集計表.csv'!V296</f>
        <v>251</v>
      </c>
    </row>
    <row r="297" spans="1:5" ht="13.5">
      <c r="A297" s="1" t="str">
        <f>'人口世帯集計表.csv'!G297&amp;'人口世帯集計表.csv'!I297</f>
        <v>城山町４丁目</v>
      </c>
      <c r="B297" s="4">
        <f>'人口世帯集計表.csv'!M297</f>
        <v>46</v>
      </c>
      <c r="C297" s="4">
        <f>'人口世帯集計表.csv'!P297</f>
        <v>66</v>
      </c>
      <c r="D297" s="4">
        <f>'人口世帯集計表.csv'!S297</f>
        <v>74</v>
      </c>
      <c r="E297" s="4">
        <f>'人口世帯集計表.csv'!V297</f>
        <v>140</v>
      </c>
    </row>
    <row r="298" spans="1:5" ht="13.5">
      <c r="A298" s="1" t="str">
        <f>'人口世帯集計表.csv'!G298&amp;'人口世帯集計表.csv'!I298</f>
        <v>城山町５丁目</v>
      </c>
      <c r="B298" s="4">
        <f>'人口世帯集計表.csv'!M298</f>
        <v>81</v>
      </c>
      <c r="C298" s="4">
        <f>'人口世帯集計表.csv'!P298</f>
        <v>115</v>
      </c>
      <c r="D298" s="4">
        <f>'人口世帯集計表.csv'!S298</f>
        <v>124</v>
      </c>
      <c r="E298" s="4">
        <f>'人口世帯集計表.csv'!V298</f>
        <v>239</v>
      </c>
    </row>
    <row r="299" spans="1:5" ht="13.5">
      <c r="A299" s="1" t="str">
        <f>'人口世帯集計表.csv'!G299&amp;'人口世帯集計表.csv'!I299</f>
        <v>新川町１丁目</v>
      </c>
      <c r="B299" s="4">
        <f>'人口世帯集計表.csv'!M299</f>
        <v>38</v>
      </c>
      <c r="C299" s="4">
        <f>'人口世帯集計表.csv'!P299</f>
        <v>59</v>
      </c>
      <c r="D299" s="4">
        <f>'人口世帯集計表.csv'!S299</f>
        <v>54</v>
      </c>
      <c r="E299" s="4">
        <f>'人口世帯集計表.csv'!V299</f>
        <v>113</v>
      </c>
    </row>
    <row r="300" spans="1:5" ht="13.5">
      <c r="A300" s="1" t="str">
        <f>'人口世帯集計表.csv'!G300&amp;'人口世帯集計表.csv'!I300</f>
        <v>新川町２丁目</v>
      </c>
      <c r="B300" s="4">
        <f>'人口世帯集計表.csv'!M300</f>
        <v>45</v>
      </c>
      <c r="C300" s="4">
        <f>'人口世帯集計表.csv'!P300</f>
        <v>53</v>
      </c>
      <c r="D300" s="4">
        <f>'人口世帯集計表.csv'!S300</f>
        <v>68</v>
      </c>
      <c r="E300" s="4">
        <f>'人口世帯集計表.csv'!V300</f>
        <v>121</v>
      </c>
    </row>
    <row r="301" spans="1:5" ht="13.5">
      <c r="A301" s="1" t="str">
        <f>'人口世帯集計表.csv'!G301&amp;'人口世帯集計表.csv'!I301</f>
        <v>新川町３丁目</v>
      </c>
      <c r="B301" s="4">
        <f>'人口世帯集計表.csv'!M301</f>
        <v>23</v>
      </c>
      <c r="C301" s="4">
        <f>'人口世帯集計表.csv'!P301</f>
        <v>33</v>
      </c>
      <c r="D301" s="4">
        <f>'人口世帯集計表.csv'!S301</f>
        <v>29</v>
      </c>
      <c r="E301" s="4">
        <f>'人口世帯集計表.csv'!V301</f>
        <v>62</v>
      </c>
    </row>
    <row r="302" spans="1:5" ht="13.5">
      <c r="A302" s="1" t="str">
        <f>'人口世帯集計表.csv'!G302&amp;'人口世帯集計表.csv'!I302</f>
        <v>新川町４丁目</v>
      </c>
      <c r="B302" s="4">
        <f>'人口世帯集計表.csv'!M302</f>
        <v>40</v>
      </c>
      <c r="C302" s="4">
        <f>'人口世帯集計表.csv'!P302</f>
        <v>49</v>
      </c>
      <c r="D302" s="4">
        <f>'人口世帯集計表.csv'!S302</f>
        <v>45</v>
      </c>
      <c r="E302" s="4">
        <f>'人口世帯集計表.csv'!V302</f>
        <v>94</v>
      </c>
    </row>
    <row r="303" spans="1:5" ht="13.5">
      <c r="A303" s="1" t="str">
        <f>'人口世帯集計表.csv'!G303&amp;'人口世帯集計表.csv'!I303</f>
        <v>新川町５丁目</v>
      </c>
      <c r="B303" s="4">
        <f>'人口世帯集計表.csv'!M303</f>
        <v>65</v>
      </c>
      <c r="C303" s="4">
        <f>'人口世帯集計表.csv'!P303</f>
        <v>87</v>
      </c>
      <c r="D303" s="4">
        <f>'人口世帯集計表.csv'!S303</f>
        <v>92</v>
      </c>
      <c r="E303" s="4">
        <f>'人口世帯集計表.csv'!V303</f>
        <v>179</v>
      </c>
    </row>
    <row r="304" spans="1:5" ht="13.5">
      <c r="A304" s="1" t="str">
        <f>'人口世帯集計表.csv'!G304&amp;'人口世帯集計表.csv'!I304</f>
        <v>新川町６丁目</v>
      </c>
      <c r="B304" s="4">
        <f>'人口世帯集計表.csv'!M304</f>
        <v>27</v>
      </c>
      <c r="C304" s="4">
        <f>'人口世帯集計表.csv'!P304</f>
        <v>43</v>
      </c>
      <c r="D304" s="4">
        <f>'人口世帯集計表.csv'!S304</f>
        <v>40</v>
      </c>
      <c r="E304" s="4">
        <f>'人口世帯集計表.csv'!V304</f>
        <v>83</v>
      </c>
    </row>
    <row r="305" spans="1:5" ht="13.5">
      <c r="A305" s="1" t="str">
        <f>'人口世帯集計表.csv'!G305&amp;'人口世帯集計表.csv'!I305</f>
        <v>新道町１丁目</v>
      </c>
      <c r="B305" s="4">
        <f>'人口世帯集計表.csv'!M305</f>
        <v>95</v>
      </c>
      <c r="C305" s="4">
        <f>'人口世帯集計表.csv'!P305</f>
        <v>126</v>
      </c>
      <c r="D305" s="4">
        <f>'人口世帯集計表.csv'!S305</f>
        <v>103</v>
      </c>
      <c r="E305" s="4">
        <f>'人口世帯集計表.csv'!V305</f>
        <v>229</v>
      </c>
    </row>
    <row r="306" spans="1:5" ht="13.5">
      <c r="A306" s="1" t="str">
        <f>'人口世帯集計表.csv'!G306&amp;'人口世帯集計表.csv'!I306</f>
        <v>新道町２丁目</v>
      </c>
      <c r="B306" s="4">
        <f>'人口世帯集計表.csv'!M306</f>
        <v>126</v>
      </c>
      <c r="C306" s="4">
        <f>'人口世帯集計表.csv'!P306</f>
        <v>162</v>
      </c>
      <c r="D306" s="4">
        <f>'人口世帯集計表.csv'!S306</f>
        <v>142</v>
      </c>
      <c r="E306" s="4">
        <f>'人口世帯集計表.csv'!V306</f>
        <v>304</v>
      </c>
    </row>
    <row r="307" spans="1:5" ht="13.5">
      <c r="A307" s="1" t="str">
        <f>'人口世帯集計表.csv'!G307&amp;'人口世帯集計表.csv'!I307</f>
        <v>新道町３丁目</v>
      </c>
      <c r="B307" s="4">
        <f>'人口世帯集計表.csv'!M307</f>
        <v>25</v>
      </c>
      <c r="C307" s="4">
        <f>'人口世帯集計表.csv'!P307</f>
        <v>42</v>
      </c>
      <c r="D307" s="4">
        <f>'人口世帯集計表.csv'!S307</f>
        <v>35</v>
      </c>
      <c r="E307" s="4">
        <f>'人口世帯集計表.csv'!V307</f>
        <v>77</v>
      </c>
    </row>
    <row r="308" spans="1:5" ht="13.5">
      <c r="A308" s="1" t="str">
        <f>'人口世帯集計表.csv'!G308&amp;'人口世帯集計表.csv'!I308</f>
        <v>新道町４丁目</v>
      </c>
      <c r="B308" s="4">
        <f>'人口世帯集計表.csv'!M308</f>
        <v>66</v>
      </c>
      <c r="C308" s="4">
        <f>'人口世帯集計表.csv'!P308</f>
        <v>84</v>
      </c>
      <c r="D308" s="4">
        <f>'人口世帯集計表.csv'!S308</f>
        <v>53</v>
      </c>
      <c r="E308" s="4">
        <f>'人口世帯集計表.csv'!V308</f>
        <v>137</v>
      </c>
    </row>
    <row r="309" spans="1:5" ht="13.5">
      <c r="A309" s="1" t="str">
        <f>'人口世帯集計表.csv'!G309&amp;'人口世帯集計表.csv'!I309</f>
        <v>末広町１丁目</v>
      </c>
      <c r="B309" s="4">
        <f>'人口世帯集計表.csv'!M309</f>
        <v>77</v>
      </c>
      <c r="C309" s="4">
        <f>'人口世帯集計表.csv'!P309</f>
        <v>98</v>
      </c>
      <c r="D309" s="4">
        <f>'人口世帯集計表.csv'!S309</f>
        <v>94</v>
      </c>
      <c r="E309" s="4">
        <f>'人口世帯集計表.csv'!V309</f>
        <v>192</v>
      </c>
    </row>
    <row r="310" spans="1:5" ht="13.5">
      <c r="A310" s="1" t="str">
        <f>'人口世帯集計表.csv'!G310&amp;'人口世帯集計表.csv'!I310</f>
        <v>末広町２丁目</v>
      </c>
      <c r="B310" s="4">
        <f>'人口世帯集計表.csv'!M310</f>
        <v>74</v>
      </c>
      <c r="C310" s="4">
        <f>'人口世帯集計表.csv'!P310</f>
        <v>97</v>
      </c>
      <c r="D310" s="4">
        <f>'人口世帯集計表.csv'!S310</f>
        <v>96</v>
      </c>
      <c r="E310" s="4">
        <f>'人口世帯集計表.csv'!V310</f>
        <v>193</v>
      </c>
    </row>
    <row r="311" spans="1:5" ht="13.5">
      <c r="A311" s="1" t="str">
        <f>'人口世帯集計表.csv'!G311&amp;'人口世帯集計表.csv'!I311</f>
        <v>末広町３丁目</v>
      </c>
      <c r="B311" s="4">
        <f>'人口世帯集計表.csv'!M311</f>
        <v>30</v>
      </c>
      <c r="C311" s="4">
        <f>'人口世帯集計表.csv'!P311</f>
        <v>41</v>
      </c>
      <c r="D311" s="4">
        <f>'人口世帯集計表.csv'!S311</f>
        <v>41</v>
      </c>
      <c r="E311" s="4">
        <f>'人口世帯集計表.csv'!V311</f>
        <v>82</v>
      </c>
    </row>
    <row r="312" spans="1:5" ht="13.5">
      <c r="A312" s="1" t="str">
        <f>'人口世帯集計表.csv'!G312&amp;'人口世帯集計表.csv'!I312</f>
        <v>末広町４丁目</v>
      </c>
      <c r="B312" s="4">
        <f>'人口世帯集計表.csv'!M312</f>
        <v>0</v>
      </c>
      <c r="C312" s="4">
        <f>'人口世帯集計表.csv'!P312</f>
        <v>0</v>
      </c>
      <c r="D312" s="4">
        <f>'人口世帯集計表.csv'!S312</f>
        <v>0</v>
      </c>
      <c r="E312" s="4">
        <f>'人口世帯集計表.csv'!V312</f>
        <v>0</v>
      </c>
    </row>
    <row r="313" spans="1:5" ht="13.5">
      <c r="A313" s="1" t="str">
        <f>'人口世帯集計表.csv'!G313&amp;'人口世帯集計表.csv'!I313</f>
        <v>末広町５丁目</v>
      </c>
      <c r="B313" s="4">
        <f>'人口世帯集計表.csv'!M313</f>
        <v>0</v>
      </c>
      <c r="C313" s="4">
        <f>'人口世帯集計表.csv'!P313</f>
        <v>0</v>
      </c>
      <c r="D313" s="4">
        <f>'人口世帯集計表.csv'!S313</f>
        <v>0</v>
      </c>
      <c r="E313" s="4">
        <f>'人口世帯集計表.csv'!V313</f>
        <v>0</v>
      </c>
    </row>
    <row r="314" spans="1:5" ht="13.5">
      <c r="A314" s="1" t="str">
        <f>'人口世帯集計表.csv'!G314&amp;'人口世帯集計表.csv'!I314</f>
        <v>洲先町１丁目</v>
      </c>
      <c r="B314" s="4">
        <f>'人口世帯集計表.csv'!M314</f>
        <v>28</v>
      </c>
      <c r="C314" s="4">
        <f>'人口世帯集計表.csv'!P314</f>
        <v>43</v>
      </c>
      <c r="D314" s="4">
        <f>'人口世帯集計表.csv'!S314</f>
        <v>45</v>
      </c>
      <c r="E314" s="4">
        <f>'人口世帯集計表.csv'!V314</f>
        <v>88</v>
      </c>
    </row>
    <row r="315" spans="1:5" ht="13.5">
      <c r="A315" s="1" t="str">
        <f>'人口世帯集計表.csv'!G315&amp;'人口世帯集計表.csv'!I315</f>
        <v>洲先町２丁目</v>
      </c>
      <c r="B315" s="4">
        <f>'人口世帯集計表.csv'!M315</f>
        <v>0</v>
      </c>
      <c r="C315" s="4">
        <f>'人口世帯集計表.csv'!P315</f>
        <v>0</v>
      </c>
      <c r="D315" s="4">
        <f>'人口世帯集計表.csv'!S315</f>
        <v>0</v>
      </c>
      <c r="E315" s="4">
        <f>'人口世帯集計表.csv'!V315</f>
        <v>0</v>
      </c>
    </row>
    <row r="316" spans="1:5" ht="13.5">
      <c r="A316" s="1" t="str">
        <f>'人口世帯集計表.csv'!G316&amp;'人口世帯集計表.csv'!I316</f>
        <v>洲先町３丁目</v>
      </c>
      <c r="B316" s="4">
        <f>'人口世帯集計表.csv'!M316</f>
        <v>5</v>
      </c>
      <c r="C316" s="4">
        <f>'人口世帯集計表.csv'!P316</f>
        <v>8</v>
      </c>
      <c r="D316" s="4">
        <f>'人口世帯集計表.csv'!S316</f>
        <v>5</v>
      </c>
      <c r="E316" s="4">
        <f>'人口世帯集計表.csv'!V316</f>
        <v>13</v>
      </c>
    </row>
    <row r="317" spans="1:5" ht="13.5">
      <c r="A317" s="1" t="str">
        <f>'人口世帯集計表.csv'!G317&amp;'人口世帯集計表.csv'!I317</f>
        <v>須磨町</v>
      </c>
      <c r="B317" s="4">
        <f>'人口世帯集計表.csv'!M317</f>
        <v>0</v>
      </c>
      <c r="C317" s="4">
        <f>'人口世帯集計表.csv'!P317</f>
        <v>0</v>
      </c>
      <c r="D317" s="4">
        <f>'人口世帯集計表.csv'!S317</f>
        <v>0</v>
      </c>
      <c r="E317" s="4">
        <f>'人口世帯集計表.csv'!V317</f>
        <v>0</v>
      </c>
    </row>
    <row r="318" spans="1:5" ht="13.5">
      <c r="A318" s="1" t="str">
        <f>'人口世帯集計表.csv'!G318&amp;'人口世帯集計表.csv'!I318</f>
        <v>住吉町１丁目</v>
      </c>
      <c r="B318" s="4">
        <f>'人口世帯集計表.csv'!M318</f>
        <v>49</v>
      </c>
      <c r="C318" s="4">
        <f>'人口世帯集計表.csv'!P318</f>
        <v>62</v>
      </c>
      <c r="D318" s="4">
        <f>'人口世帯集計表.csv'!S318</f>
        <v>61</v>
      </c>
      <c r="E318" s="4">
        <f>'人口世帯集計表.csv'!V318</f>
        <v>123</v>
      </c>
    </row>
    <row r="319" spans="1:5" ht="13.5">
      <c r="A319" s="1" t="str">
        <f>'人口世帯集計表.csv'!G319&amp;'人口世帯集計表.csv'!I319</f>
        <v>住吉町２丁目</v>
      </c>
      <c r="B319" s="4">
        <f>'人口世帯集計表.csv'!M319</f>
        <v>61</v>
      </c>
      <c r="C319" s="4">
        <f>'人口世帯集計表.csv'!P319</f>
        <v>73</v>
      </c>
      <c r="D319" s="4">
        <f>'人口世帯集計表.csv'!S319</f>
        <v>73</v>
      </c>
      <c r="E319" s="4">
        <f>'人口世帯集計表.csv'!V319</f>
        <v>146</v>
      </c>
    </row>
    <row r="320" spans="1:5" ht="13.5">
      <c r="A320" s="1" t="str">
        <f>'人口世帯集計表.csv'!G320&amp;'人口世帯集計表.csv'!I320</f>
        <v>住吉町３丁目</v>
      </c>
      <c r="B320" s="4">
        <f>'人口世帯集計表.csv'!M320</f>
        <v>77</v>
      </c>
      <c r="C320" s="4">
        <f>'人口世帯集計表.csv'!P320</f>
        <v>80</v>
      </c>
      <c r="D320" s="4">
        <f>'人口世帯集計表.csv'!S320</f>
        <v>64</v>
      </c>
      <c r="E320" s="4">
        <f>'人口世帯集計表.csv'!V320</f>
        <v>144</v>
      </c>
    </row>
    <row r="321" spans="1:5" ht="13.5">
      <c r="A321" s="1" t="str">
        <f>'人口世帯集計表.csv'!G321&amp;'人口世帯集計表.csv'!I321</f>
        <v>住吉町４丁目</v>
      </c>
      <c r="B321" s="4">
        <f>'人口世帯集計表.csv'!M321</f>
        <v>82</v>
      </c>
      <c r="C321" s="4">
        <f>'人口世帯集計表.csv'!P321</f>
        <v>91</v>
      </c>
      <c r="D321" s="4">
        <f>'人口世帯集計表.csv'!S321</f>
        <v>111</v>
      </c>
      <c r="E321" s="4">
        <f>'人口世帯集計表.csv'!V321</f>
        <v>202</v>
      </c>
    </row>
    <row r="322" spans="1:5" ht="13.5">
      <c r="A322" s="1" t="str">
        <f>'人口世帯集計表.csv'!G322&amp;'人口世帯集計表.csv'!I322</f>
        <v>千福町１丁目</v>
      </c>
      <c r="B322" s="4">
        <f>'人口世帯集計表.csv'!M322</f>
        <v>21</v>
      </c>
      <c r="C322" s="4">
        <f>'人口世帯集計表.csv'!P322</f>
        <v>29</v>
      </c>
      <c r="D322" s="4">
        <f>'人口世帯集計表.csv'!S322</f>
        <v>32</v>
      </c>
      <c r="E322" s="4">
        <f>'人口世帯集計表.csv'!V322</f>
        <v>61</v>
      </c>
    </row>
    <row r="323" spans="1:5" ht="13.5">
      <c r="A323" s="1" t="str">
        <f>'人口世帯集計表.csv'!G323&amp;'人口世帯集計表.csv'!I323</f>
        <v>千福町２丁目</v>
      </c>
      <c r="B323" s="4">
        <f>'人口世帯集計表.csv'!M323</f>
        <v>95</v>
      </c>
      <c r="C323" s="4">
        <f>'人口世帯集計表.csv'!P323</f>
        <v>126</v>
      </c>
      <c r="D323" s="4">
        <f>'人口世帯集計表.csv'!S323</f>
        <v>118</v>
      </c>
      <c r="E323" s="4">
        <f>'人口世帯集計表.csv'!V323</f>
        <v>244</v>
      </c>
    </row>
    <row r="324" spans="1:5" ht="13.5">
      <c r="A324" s="1" t="str">
        <f>'人口世帯集計表.csv'!G324&amp;'人口世帯集計表.csv'!I324</f>
        <v>千福町３丁目</v>
      </c>
      <c r="B324" s="4">
        <f>'人口世帯集計表.csv'!M324</f>
        <v>80</v>
      </c>
      <c r="C324" s="4">
        <f>'人口世帯集計表.csv'!P324</f>
        <v>100</v>
      </c>
      <c r="D324" s="4">
        <f>'人口世帯集計表.csv'!S324</f>
        <v>99</v>
      </c>
      <c r="E324" s="4">
        <f>'人口世帯集計表.csv'!V324</f>
        <v>199</v>
      </c>
    </row>
    <row r="325" spans="1:5" ht="13.5">
      <c r="A325" s="1" t="str">
        <f>'人口世帯集計表.csv'!G325&amp;'人口世帯集計表.csv'!I325</f>
        <v>千福町４丁目</v>
      </c>
      <c r="B325" s="4">
        <f>'人口世帯集計表.csv'!M325</f>
        <v>81</v>
      </c>
      <c r="C325" s="4">
        <f>'人口世帯集計表.csv'!P325</f>
        <v>90</v>
      </c>
      <c r="D325" s="4">
        <f>'人口世帯集計表.csv'!S325</f>
        <v>101</v>
      </c>
      <c r="E325" s="4">
        <f>'人口世帯集計表.csv'!V325</f>
        <v>191</v>
      </c>
    </row>
    <row r="326" spans="1:5" ht="13.5">
      <c r="A326" s="1" t="str">
        <f>'人口世帯集計表.csv'!G326&amp;'人口世帯集計表.csv'!I326</f>
        <v>千福町５丁目</v>
      </c>
      <c r="B326" s="4">
        <f>'人口世帯集計表.csv'!M326</f>
        <v>33</v>
      </c>
      <c r="C326" s="4">
        <f>'人口世帯集計表.csv'!P326</f>
        <v>35</v>
      </c>
      <c r="D326" s="4">
        <f>'人口世帯集計表.csv'!S326</f>
        <v>40</v>
      </c>
      <c r="E326" s="4">
        <f>'人口世帯集計表.csv'!V326</f>
        <v>75</v>
      </c>
    </row>
    <row r="327" spans="1:5" ht="13.5">
      <c r="A327" s="1" t="str">
        <f>'人口世帯集計表.csv'!G327&amp;'人口世帯集計表.csv'!I327</f>
        <v>千福町６丁目</v>
      </c>
      <c r="B327" s="4">
        <f>'人口世帯集計表.csv'!M327</f>
        <v>36</v>
      </c>
      <c r="C327" s="4">
        <f>'人口世帯集計表.csv'!P327</f>
        <v>57</v>
      </c>
      <c r="D327" s="4">
        <f>'人口世帯集計表.csv'!S327</f>
        <v>61</v>
      </c>
      <c r="E327" s="4">
        <f>'人口世帯集計表.csv'!V327</f>
        <v>118</v>
      </c>
    </row>
    <row r="328" spans="1:5" ht="13.5">
      <c r="A328" s="1" t="str">
        <f>'人口世帯集計表.csv'!G328&amp;'人口世帯集計表.csv'!I328</f>
        <v>善明町１丁目</v>
      </c>
      <c r="B328" s="4">
        <f>'人口世帯集計表.csv'!M328</f>
        <v>86</v>
      </c>
      <c r="C328" s="4">
        <f>'人口世帯集計表.csv'!P328</f>
        <v>106</v>
      </c>
      <c r="D328" s="4">
        <f>'人口世帯集計表.csv'!S328</f>
        <v>113</v>
      </c>
      <c r="E328" s="4">
        <f>'人口世帯集計表.csv'!V328</f>
        <v>219</v>
      </c>
    </row>
    <row r="329" spans="1:5" ht="13.5">
      <c r="A329" s="1" t="str">
        <f>'人口世帯集計表.csv'!G329&amp;'人口世帯集計表.csv'!I329</f>
        <v>善明町２丁目</v>
      </c>
      <c r="B329" s="4">
        <f>'人口世帯集計表.csv'!M329</f>
        <v>75</v>
      </c>
      <c r="C329" s="4">
        <f>'人口世帯集計表.csv'!P329</f>
        <v>113</v>
      </c>
      <c r="D329" s="4">
        <f>'人口世帯集計表.csv'!S329</f>
        <v>113</v>
      </c>
      <c r="E329" s="4">
        <f>'人口世帯集計表.csv'!V329</f>
        <v>226</v>
      </c>
    </row>
    <row r="330" spans="1:5" ht="13.5">
      <c r="A330" s="1" t="str">
        <f>'人口世帯集計表.csv'!G330&amp;'人口世帯集計表.csv'!I330</f>
        <v>善明町３丁目</v>
      </c>
      <c r="B330" s="4">
        <f>'人口世帯集計表.csv'!M330</f>
        <v>137</v>
      </c>
      <c r="C330" s="4">
        <f>'人口世帯集計表.csv'!P330</f>
        <v>188</v>
      </c>
      <c r="D330" s="4">
        <f>'人口世帯集計表.csv'!S330</f>
        <v>168</v>
      </c>
      <c r="E330" s="4">
        <f>'人口世帯集計表.csv'!V330</f>
        <v>356</v>
      </c>
    </row>
    <row r="331" spans="1:5" ht="13.5">
      <c r="A331" s="1" t="str">
        <f>'人口世帯集計表.csv'!G331&amp;'人口世帯集計表.csv'!I331</f>
        <v>宝町１丁目</v>
      </c>
      <c r="B331" s="4">
        <f>'人口世帯集計表.csv'!M331</f>
        <v>0</v>
      </c>
      <c r="C331" s="4">
        <f>'人口世帯集計表.csv'!P331</f>
        <v>0</v>
      </c>
      <c r="D331" s="4">
        <f>'人口世帯集計表.csv'!S331</f>
        <v>0</v>
      </c>
      <c r="E331" s="4">
        <f>'人口世帯集計表.csv'!V331</f>
        <v>0</v>
      </c>
    </row>
    <row r="332" spans="1:5" ht="13.5">
      <c r="A332" s="1" t="str">
        <f>'人口世帯集計表.csv'!G332&amp;'人口世帯集計表.csv'!I332</f>
        <v>宝町２丁目</v>
      </c>
      <c r="B332" s="4">
        <f>'人口世帯集計表.csv'!M332</f>
        <v>0</v>
      </c>
      <c r="C332" s="4">
        <f>'人口世帯集計表.csv'!P332</f>
        <v>0</v>
      </c>
      <c r="D332" s="4">
        <f>'人口世帯集計表.csv'!S332</f>
        <v>0</v>
      </c>
      <c r="E332" s="4">
        <f>'人口世帯集計表.csv'!V332</f>
        <v>0</v>
      </c>
    </row>
    <row r="333" spans="1:5" ht="13.5">
      <c r="A333" s="1" t="str">
        <f>'人口世帯集計表.csv'!G333&amp;'人口世帯集計表.csv'!I333</f>
        <v>宝町３丁目</v>
      </c>
      <c r="B333" s="4">
        <f>'人口世帯集計表.csv'!M333</f>
        <v>0</v>
      </c>
      <c r="C333" s="4">
        <f>'人口世帯集計表.csv'!P333</f>
        <v>0</v>
      </c>
      <c r="D333" s="4">
        <f>'人口世帯集計表.csv'!S333</f>
        <v>0</v>
      </c>
      <c r="E333" s="4">
        <f>'人口世帯集計表.csv'!V333</f>
        <v>0</v>
      </c>
    </row>
    <row r="334" spans="1:5" ht="13.5">
      <c r="A334" s="1" t="str">
        <f>'人口世帯集計表.csv'!G334&amp;'人口世帯集計表.csv'!I334</f>
        <v>竹原町１丁目</v>
      </c>
      <c r="B334" s="4">
        <f>'人口世帯集計表.csv'!M334</f>
        <v>5</v>
      </c>
      <c r="C334" s="4">
        <f>'人口世帯集計表.csv'!P334</f>
        <v>5</v>
      </c>
      <c r="D334" s="4">
        <f>'人口世帯集計表.csv'!S334</f>
        <v>1</v>
      </c>
      <c r="E334" s="4">
        <f>'人口世帯集計表.csv'!V334</f>
        <v>6</v>
      </c>
    </row>
    <row r="335" spans="1:5" ht="13.5">
      <c r="A335" s="1" t="str">
        <f>'人口世帯集計表.csv'!G335&amp;'人口世帯集計表.csv'!I335</f>
        <v>竹原町２丁目</v>
      </c>
      <c r="B335" s="4">
        <f>'人口世帯集計表.csv'!M335</f>
        <v>6</v>
      </c>
      <c r="C335" s="4">
        <f>'人口世帯集計表.csv'!P335</f>
        <v>11</v>
      </c>
      <c r="D335" s="4">
        <f>'人口世帯集計表.csv'!S335</f>
        <v>8</v>
      </c>
      <c r="E335" s="4">
        <f>'人口世帯集計表.csv'!V335</f>
        <v>19</v>
      </c>
    </row>
    <row r="336" spans="1:5" ht="13.5">
      <c r="A336" s="1" t="str">
        <f>'人口世帯集計表.csv'!G336&amp;'人口世帯集計表.csv'!I336</f>
        <v>竹原町３丁目</v>
      </c>
      <c r="B336" s="4">
        <f>'人口世帯集計表.csv'!M336</f>
        <v>3</v>
      </c>
      <c r="C336" s="4">
        <f>'人口世帯集計表.csv'!P336</f>
        <v>7</v>
      </c>
      <c r="D336" s="4">
        <f>'人口世帯集計表.csv'!S336</f>
        <v>3</v>
      </c>
      <c r="E336" s="4">
        <f>'人口世帯集計表.csv'!V336</f>
        <v>10</v>
      </c>
    </row>
    <row r="337" spans="1:5" ht="13.5">
      <c r="A337" s="1" t="str">
        <f>'人口世帯集計表.csv'!G337&amp;'人口世帯集計表.csv'!I337</f>
        <v>田尻町１丁目</v>
      </c>
      <c r="B337" s="4">
        <f>'人口世帯集計表.csv'!M337</f>
        <v>31</v>
      </c>
      <c r="C337" s="4">
        <f>'人口世帯集計表.csv'!P337</f>
        <v>48</v>
      </c>
      <c r="D337" s="4">
        <f>'人口世帯集計表.csv'!S337</f>
        <v>31</v>
      </c>
      <c r="E337" s="4">
        <f>'人口世帯集計表.csv'!V337</f>
        <v>79</v>
      </c>
    </row>
    <row r="338" spans="1:5" ht="13.5">
      <c r="A338" s="1" t="str">
        <f>'人口世帯集計表.csv'!G338&amp;'人口世帯集計表.csv'!I338</f>
        <v>田尻町２丁目</v>
      </c>
      <c r="B338" s="4">
        <f>'人口世帯集計表.csv'!M338</f>
        <v>49</v>
      </c>
      <c r="C338" s="4">
        <f>'人口世帯集計表.csv'!P338</f>
        <v>62</v>
      </c>
      <c r="D338" s="4">
        <f>'人口世帯集計表.csv'!S338</f>
        <v>56</v>
      </c>
      <c r="E338" s="4">
        <f>'人口世帯集計表.csv'!V338</f>
        <v>118</v>
      </c>
    </row>
    <row r="339" spans="1:5" ht="13.5">
      <c r="A339" s="1" t="str">
        <f>'人口世帯集計表.csv'!G339&amp;'人口世帯集計表.csv'!I339</f>
        <v>田尻町３丁目</v>
      </c>
      <c r="B339" s="4">
        <f>'人口世帯集計表.csv'!M339</f>
        <v>51</v>
      </c>
      <c r="C339" s="4">
        <f>'人口世帯集計表.csv'!P339</f>
        <v>64</v>
      </c>
      <c r="D339" s="4">
        <f>'人口世帯集計表.csv'!S339</f>
        <v>60</v>
      </c>
      <c r="E339" s="4">
        <f>'人口世帯集計表.csv'!V339</f>
        <v>124</v>
      </c>
    </row>
    <row r="340" spans="1:5" ht="13.5">
      <c r="A340" s="1" t="str">
        <f>'人口世帯集計表.csv'!G340&amp;'人口世帯集計表.csv'!I340</f>
        <v>田尻町４丁目</v>
      </c>
      <c r="B340" s="4">
        <f>'人口世帯集計表.csv'!M340</f>
        <v>35</v>
      </c>
      <c r="C340" s="4">
        <f>'人口世帯集計表.csv'!P340</f>
        <v>40</v>
      </c>
      <c r="D340" s="4">
        <f>'人口世帯集計表.csv'!S340</f>
        <v>34</v>
      </c>
      <c r="E340" s="4">
        <f>'人口世帯集計表.csv'!V340</f>
        <v>74</v>
      </c>
    </row>
    <row r="341" spans="1:5" ht="13.5">
      <c r="A341" s="1" t="str">
        <f>'人口世帯集計表.csv'!G341&amp;'人口世帯集計表.csv'!I341</f>
        <v>立山町１丁目</v>
      </c>
      <c r="B341" s="4">
        <f>'人口世帯集計表.csv'!M341</f>
        <v>23</v>
      </c>
      <c r="C341" s="4">
        <f>'人口世帯集計表.csv'!P341</f>
        <v>30</v>
      </c>
      <c r="D341" s="4">
        <f>'人口世帯集計表.csv'!S341</f>
        <v>31</v>
      </c>
      <c r="E341" s="4">
        <f>'人口世帯集計表.csv'!V341</f>
        <v>61</v>
      </c>
    </row>
    <row r="342" spans="1:5" ht="13.5">
      <c r="A342" s="1" t="str">
        <f>'人口世帯集計表.csv'!G342&amp;'人口世帯集計表.csv'!I342</f>
        <v>立山町２丁目</v>
      </c>
      <c r="B342" s="4">
        <f>'人口世帯集計表.csv'!M342</f>
        <v>9</v>
      </c>
      <c r="C342" s="4">
        <f>'人口世帯集計表.csv'!P342</f>
        <v>15</v>
      </c>
      <c r="D342" s="4">
        <f>'人口世帯集計表.csv'!S342</f>
        <v>12</v>
      </c>
      <c r="E342" s="4">
        <f>'人口世帯集計表.csv'!V342</f>
        <v>27</v>
      </c>
    </row>
    <row r="343" spans="1:5" ht="13.5">
      <c r="A343" s="1" t="str">
        <f>'人口世帯集計表.csv'!G343&amp;'人口世帯集計表.csv'!I343</f>
        <v>立山町３丁目</v>
      </c>
      <c r="B343" s="4">
        <f>'人口世帯集計表.csv'!M343</f>
        <v>3</v>
      </c>
      <c r="C343" s="4">
        <f>'人口世帯集計表.csv'!P343</f>
        <v>4</v>
      </c>
      <c r="D343" s="4">
        <f>'人口世帯集計表.csv'!S343</f>
        <v>4</v>
      </c>
      <c r="E343" s="4">
        <f>'人口世帯集計表.csv'!V343</f>
        <v>8</v>
      </c>
    </row>
    <row r="344" spans="1:5" ht="13.5">
      <c r="A344" s="1" t="str">
        <f>'人口世帯集計表.csv'!G344&amp;'人口世帯集計表.csv'!I344</f>
        <v>立山町４丁目</v>
      </c>
      <c r="B344" s="4">
        <f>'人口世帯集計表.csv'!M344</f>
        <v>11</v>
      </c>
      <c r="C344" s="4">
        <f>'人口世帯集計表.csv'!P344</f>
        <v>13</v>
      </c>
      <c r="D344" s="4">
        <f>'人口世帯集計表.csv'!S344</f>
        <v>16</v>
      </c>
      <c r="E344" s="4">
        <f>'人口世帯集計表.csv'!V344</f>
        <v>29</v>
      </c>
    </row>
    <row r="345" spans="1:5" ht="13.5">
      <c r="A345" s="1" t="str">
        <f>'人口世帯集計表.csv'!G345&amp;'人口世帯集計表.csv'!I345</f>
        <v>棚尾本町１丁目</v>
      </c>
      <c r="B345" s="4">
        <f>'人口世帯集計表.csv'!M345</f>
        <v>35</v>
      </c>
      <c r="C345" s="4">
        <f>'人口世帯集計表.csv'!P345</f>
        <v>49</v>
      </c>
      <c r="D345" s="4">
        <f>'人口世帯集計表.csv'!S345</f>
        <v>56</v>
      </c>
      <c r="E345" s="4">
        <f>'人口世帯集計表.csv'!V345</f>
        <v>105</v>
      </c>
    </row>
    <row r="346" spans="1:5" ht="13.5">
      <c r="A346" s="1" t="str">
        <f>'人口世帯集計表.csv'!G346&amp;'人口世帯集計表.csv'!I346</f>
        <v>棚尾本町２丁目</v>
      </c>
      <c r="B346" s="4">
        <f>'人口世帯集計表.csv'!M346</f>
        <v>32</v>
      </c>
      <c r="C346" s="4">
        <f>'人口世帯集計表.csv'!P346</f>
        <v>47</v>
      </c>
      <c r="D346" s="4">
        <f>'人口世帯集計表.csv'!S346</f>
        <v>53</v>
      </c>
      <c r="E346" s="4">
        <f>'人口世帯集計表.csv'!V346</f>
        <v>100</v>
      </c>
    </row>
    <row r="347" spans="1:5" ht="13.5">
      <c r="A347" s="1" t="str">
        <f>'人口世帯集計表.csv'!G347&amp;'人口世帯集計表.csv'!I347</f>
        <v>棚尾本町３丁目</v>
      </c>
      <c r="B347" s="4">
        <f>'人口世帯集計表.csv'!M347</f>
        <v>32</v>
      </c>
      <c r="C347" s="4">
        <f>'人口世帯集計表.csv'!P347</f>
        <v>44</v>
      </c>
      <c r="D347" s="4">
        <f>'人口世帯集計表.csv'!S347</f>
        <v>48</v>
      </c>
      <c r="E347" s="4">
        <f>'人口世帯集計表.csv'!V347</f>
        <v>92</v>
      </c>
    </row>
    <row r="348" spans="1:5" ht="13.5">
      <c r="A348" s="1" t="str">
        <f>'人口世帯集計表.csv'!G348&amp;'人口世帯集計表.csv'!I348</f>
        <v>棚尾本町４丁目</v>
      </c>
      <c r="B348" s="4">
        <f>'人口世帯集計表.csv'!M348</f>
        <v>17</v>
      </c>
      <c r="C348" s="4">
        <f>'人口世帯集計表.csv'!P348</f>
        <v>19</v>
      </c>
      <c r="D348" s="4">
        <f>'人口世帯集計表.csv'!S348</f>
        <v>24</v>
      </c>
      <c r="E348" s="4">
        <f>'人口世帯集計表.csv'!V348</f>
        <v>43</v>
      </c>
    </row>
    <row r="349" spans="1:5" ht="13.5">
      <c r="A349" s="1" t="str">
        <f>'人口世帯集計表.csv'!G349&amp;'人口世帯集計表.csv'!I349</f>
        <v>棚尾本町５丁目</v>
      </c>
      <c r="B349" s="4">
        <f>'人口世帯集計表.csv'!M349</f>
        <v>21</v>
      </c>
      <c r="C349" s="4">
        <f>'人口世帯集計表.csv'!P349</f>
        <v>24</v>
      </c>
      <c r="D349" s="4">
        <f>'人口世帯集計表.csv'!S349</f>
        <v>36</v>
      </c>
      <c r="E349" s="4">
        <f>'人口世帯集計表.csv'!V349</f>
        <v>60</v>
      </c>
    </row>
    <row r="350" spans="1:5" ht="13.5">
      <c r="A350" s="1" t="str">
        <f>'人口世帯集計表.csv'!G350&amp;'人口世帯集計表.csv'!I350</f>
        <v>玉津浦町</v>
      </c>
      <c r="B350" s="4">
        <f>'人口世帯集計表.csv'!M350</f>
        <v>0</v>
      </c>
      <c r="C350" s="4">
        <f>'人口世帯集計表.csv'!P350</f>
        <v>0</v>
      </c>
      <c r="D350" s="4">
        <f>'人口世帯集計表.csv'!S350</f>
        <v>0</v>
      </c>
      <c r="E350" s="4">
        <f>'人口世帯集計表.csv'!V350</f>
        <v>0</v>
      </c>
    </row>
    <row r="351" spans="1:5" ht="13.5">
      <c r="A351" s="1" t="str">
        <f>'人口世帯集計表.csv'!G351&amp;'人口世帯集計表.csv'!I351</f>
        <v>築山町１丁目</v>
      </c>
      <c r="B351" s="4">
        <f>'人口世帯集計表.csv'!M351</f>
        <v>40</v>
      </c>
      <c r="C351" s="4">
        <f>'人口世帯集計表.csv'!P351</f>
        <v>53</v>
      </c>
      <c r="D351" s="4">
        <f>'人口世帯集計表.csv'!S351</f>
        <v>53</v>
      </c>
      <c r="E351" s="4">
        <f>'人口世帯集計表.csv'!V351</f>
        <v>106</v>
      </c>
    </row>
    <row r="352" spans="1:5" ht="13.5">
      <c r="A352" s="1" t="str">
        <f>'人口世帯集計表.csv'!G352&amp;'人口世帯集計表.csv'!I352</f>
        <v>築山町２丁目</v>
      </c>
      <c r="B352" s="4">
        <f>'人口世帯集計表.csv'!M352</f>
        <v>26</v>
      </c>
      <c r="C352" s="4">
        <f>'人口世帯集計表.csv'!P352</f>
        <v>37</v>
      </c>
      <c r="D352" s="4">
        <f>'人口世帯集計表.csv'!S352</f>
        <v>36</v>
      </c>
      <c r="E352" s="4">
        <f>'人口世帯集計表.csv'!V352</f>
        <v>73</v>
      </c>
    </row>
    <row r="353" spans="1:5" ht="13.5">
      <c r="A353" s="1" t="str">
        <f>'人口世帯集計表.csv'!G353&amp;'人口世帯集計表.csv'!I353</f>
        <v>築山町３丁目</v>
      </c>
      <c r="B353" s="4">
        <f>'人口世帯集計表.csv'!M353</f>
        <v>61</v>
      </c>
      <c r="C353" s="4">
        <f>'人口世帯集計表.csv'!P353</f>
        <v>77</v>
      </c>
      <c r="D353" s="4">
        <f>'人口世帯集計表.csv'!S353</f>
        <v>78</v>
      </c>
      <c r="E353" s="4">
        <f>'人口世帯集計表.csv'!V353</f>
        <v>155</v>
      </c>
    </row>
    <row r="354" spans="1:5" ht="13.5">
      <c r="A354" s="1" t="str">
        <f>'人口世帯集計表.csv'!G354&amp;'人口世帯集計表.csv'!I354</f>
        <v>築山町４丁目</v>
      </c>
      <c r="B354" s="4">
        <f>'人口世帯集計表.csv'!M354</f>
        <v>38</v>
      </c>
      <c r="C354" s="4">
        <f>'人口世帯集計表.csv'!P354</f>
        <v>39</v>
      </c>
      <c r="D354" s="4">
        <f>'人口世帯集計表.csv'!S354</f>
        <v>46</v>
      </c>
      <c r="E354" s="4">
        <f>'人口世帯集計表.csv'!V354</f>
        <v>85</v>
      </c>
    </row>
    <row r="355" spans="1:5" ht="13.5">
      <c r="A355" s="1" t="str">
        <f>'人口世帯集計表.csv'!G355&amp;'人口世帯集計表.csv'!I355</f>
        <v>鶴見町１丁目</v>
      </c>
      <c r="B355" s="4">
        <f>'人口世帯集計表.csv'!M355</f>
        <v>78</v>
      </c>
      <c r="C355" s="4">
        <f>'人口世帯集計表.csv'!P355</f>
        <v>86</v>
      </c>
      <c r="D355" s="4">
        <f>'人口世帯集計表.csv'!S355</f>
        <v>90</v>
      </c>
      <c r="E355" s="4">
        <f>'人口世帯集計表.csv'!V355</f>
        <v>176</v>
      </c>
    </row>
    <row r="356" spans="1:5" ht="13.5">
      <c r="A356" s="1" t="str">
        <f>'人口世帯集計表.csv'!G356&amp;'人口世帯集計表.csv'!I356</f>
        <v>鶴見町２丁目</v>
      </c>
      <c r="B356" s="4">
        <f>'人口世帯集計表.csv'!M356</f>
        <v>50</v>
      </c>
      <c r="C356" s="4">
        <f>'人口世帯集計表.csv'!P356</f>
        <v>70</v>
      </c>
      <c r="D356" s="4">
        <f>'人口世帯集計表.csv'!S356</f>
        <v>73</v>
      </c>
      <c r="E356" s="4">
        <f>'人口世帯集計表.csv'!V356</f>
        <v>143</v>
      </c>
    </row>
    <row r="357" spans="1:5" ht="13.5">
      <c r="A357" s="1" t="str">
        <f>'人口世帯集計表.csv'!G357&amp;'人口世帯集計表.csv'!I357</f>
        <v>鶴見町３丁目</v>
      </c>
      <c r="B357" s="4">
        <f>'人口世帯集計表.csv'!M357</f>
        <v>77</v>
      </c>
      <c r="C357" s="4">
        <f>'人口世帯集計表.csv'!P357</f>
        <v>107</v>
      </c>
      <c r="D357" s="4">
        <f>'人口世帯集計表.csv'!S357</f>
        <v>99</v>
      </c>
      <c r="E357" s="4">
        <f>'人口世帯集計表.csv'!V357</f>
        <v>206</v>
      </c>
    </row>
    <row r="358" spans="1:5" ht="13.5">
      <c r="A358" s="1" t="str">
        <f>'人口世帯集計表.csv'!G358&amp;'人口世帯集計表.csv'!I358</f>
        <v>鶴見町４丁目</v>
      </c>
      <c r="B358" s="4">
        <f>'人口世帯集計表.csv'!M358</f>
        <v>91</v>
      </c>
      <c r="C358" s="4">
        <f>'人口世帯集計表.csv'!P358</f>
        <v>95</v>
      </c>
      <c r="D358" s="4">
        <f>'人口世帯集計表.csv'!S358</f>
        <v>76</v>
      </c>
      <c r="E358" s="4">
        <f>'人口世帯集計表.csv'!V358</f>
        <v>171</v>
      </c>
    </row>
    <row r="359" spans="1:5" ht="13.5">
      <c r="A359" s="1" t="str">
        <f>'人口世帯集計表.csv'!G359&amp;'人口世帯集計表.csv'!I359</f>
        <v>鶴見町５丁目</v>
      </c>
      <c r="B359" s="4">
        <f>'人口世帯集計表.csv'!M359</f>
        <v>34</v>
      </c>
      <c r="C359" s="4">
        <f>'人口世帯集計表.csv'!P359</f>
        <v>42</v>
      </c>
      <c r="D359" s="4">
        <f>'人口世帯集計表.csv'!S359</f>
        <v>53</v>
      </c>
      <c r="E359" s="4">
        <f>'人口世帯集計表.csv'!V359</f>
        <v>95</v>
      </c>
    </row>
    <row r="360" spans="1:5" ht="13.5">
      <c r="A360" s="1" t="str">
        <f>'人口世帯集計表.csv'!G360&amp;'人口世帯集計表.csv'!I360</f>
        <v>鶴見町６丁目</v>
      </c>
      <c r="B360" s="4">
        <f>'人口世帯集計表.csv'!M360</f>
        <v>37</v>
      </c>
      <c r="C360" s="4">
        <f>'人口世帯集計表.csv'!P360</f>
        <v>48</v>
      </c>
      <c r="D360" s="4">
        <f>'人口世帯集計表.csv'!S360</f>
        <v>53</v>
      </c>
      <c r="E360" s="4">
        <f>'人口世帯集計表.csv'!V360</f>
        <v>101</v>
      </c>
    </row>
    <row r="361" spans="1:5" ht="13.5">
      <c r="A361" s="1" t="str">
        <f>'人口世帯集計表.csv'!G361&amp;'人口世帯集計表.csv'!I361</f>
        <v>天神町１丁目</v>
      </c>
      <c r="B361" s="4">
        <f>'人口世帯集計表.csv'!M361</f>
        <v>37</v>
      </c>
      <c r="C361" s="4">
        <f>'人口世帯集計表.csv'!P361</f>
        <v>47</v>
      </c>
      <c r="D361" s="4">
        <f>'人口世帯集計表.csv'!S361</f>
        <v>33</v>
      </c>
      <c r="E361" s="4">
        <f>'人口世帯集計表.csv'!V361</f>
        <v>80</v>
      </c>
    </row>
    <row r="362" spans="1:5" ht="13.5">
      <c r="A362" s="1" t="str">
        <f>'人口世帯集計表.csv'!G362&amp;'人口世帯集計表.csv'!I362</f>
        <v>天神町２丁目</v>
      </c>
      <c r="B362" s="4">
        <f>'人口世帯集計表.csv'!M362</f>
        <v>99</v>
      </c>
      <c r="C362" s="4">
        <f>'人口世帯集計表.csv'!P362</f>
        <v>136</v>
      </c>
      <c r="D362" s="4">
        <f>'人口世帯集計表.csv'!S362</f>
        <v>141</v>
      </c>
      <c r="E362" s="4">
        <f>'人口世帯集計表.csv'!V362</f>
        <v>277</v>
      </c>
    </row>
    <row r="363" spans="1:5" ht="13.5">
      <c r="A363" s="1" t="str">
        <f>'人口世帯集計表.csv'!G363&amp;'人口世帯集計表.csv'!I363</f>
        <v>天神町３丁目</v>
      </c>
      <c r="B363" s="4">
        <f>'人口世帯集計表.csv'!M363</f>
        <v>44</v>
      </c>
      <c r="C363" s="4">
        <f>'人口世帯集計表.csv'!P363</f>
        <v>55</v>
      </c>
      <c r="D363" s="4">
        <f>'人口世帯集計表.csv'!S363</f>
        <v>47</v>
      </c>
      <c r="E363" s="4">
        <f>'人口世帯集計表.csv'!V363</f>
        <v>102</v>
      </c>
    </row>
    <row r="364" spans="1:5" ht="13.5">
      <c r="A364" s="1" t="str">
        <f>'人口世帯集計表.csv'!G364&amp;'人口世帯集計表.csv'!I364</f>
        <v>天神町４丁目</v>
      </c>
      <c r="B364" s="4">
        <f>'人口世帯集計表.csv'!M364</f>
        <v>43</v>
      </c>
      <c r="C364" s="4">
        <f>'人口世帯集計表.csv'!P364</f>
        <v>70</v>
      </c>
      <c r="D364" s="4">
        <f>'人口世帯集計表.csv'!S364</f>
        <v>73</v>
      </c>
      <c r="E364" s="4">
        <f>'人口世帯集計表.csv'!V364</f>
        <v>143</v>
      </c>
    </row>
    <row r="365" spans="1:5" ht="13.5">
      <c r="A365" s="1" t="str">
        <f>'人口世帯集計表.csv'!G365&amp;'人口世帯集計表.csv'!I365</f>
        <v>天神町５丁目</v>
      </c>
      <c r="B365" s="4">
        <f>'人口世帯集計表.csv'!M365</f>
        <v>42</v>
      </c>
      <c r="C365" s="4">
        <f>'人口世帯集計表.csv'!P365</f>
        <v>65</v>
      </c>
      <c r="D365" s="4">
        <f>'人口世帯集計表.csv'!S365</f>
        <v>61</v>
      </c>
      <c r="E365" s="4">
        <f>'人口世帯集計表.csv'!V365</f>
        <v>126</v>
      </c>
    </row>
    <row r="366" spans="1:5" ht="13.5">
      <c r="A366" s="1" t="str">
        <f>'人口世帯集計表.csv'!G366&amp;'人口世帯集計表.csv'!I366</f>
        <v>天王町１丁目</v>
      </c>
      <c r="B366" s="4">
        <f>'人口世帯集計表.csv'!M366</f>
        <v>62</v>
      </c>
      <c r="C366" s="4">
        <f>'人口世帯集計表.csv'!P366</f>
        <v>66</v>
      </c>
      <c r="D366" s="4">
        <f>'人口世帯集計表.csv'!S366</f>
        <v>46</v>
      </c>
      <c r="E366" s="4">
        <f>'人口世帯集計表.csv'!V366</f>
        <v>112</v>
      </c>
    </row>
    <row r="367" spans="1:5" ht="13.5">
      <c r="A367" s="1" t="str">
        <f>'人口世帯集計表.csv'!G367&amp;'人口世帯集計表.csv'!I367</f>
        <v>天王町２丁目</v>
      </c>
      <c r="B367" s="4">
        <f>'人口世帯集計表.csv'!M367</f>
        <v>54</v>
      </c>
      <c r="C367" s="4">
        <f>'人口世帯集計表.csv'!P367</f>
        <v>47</v>
      </c>
      <c r="D367" s="4">
        <f>'人口世帯集計表.csv'!S367</f>
        <v>38</v>
      </c>
      <c r="E367" s="4">
        <f>'人口世帯集計表.csv'!V367</f>
        <v>85</v>
      </c>
    </row>
    <row r="368" spans="1:5" ht="13.5">
      <c r="A368" s="1" t="str">
        <f>'人口世帯集計表.csv'!G368&amp;'人口世帯集計表.csv'!I368</f>
        <v>天王町３丁目</v>
      </c>
      <c r="B368" s="4">
        <f>'人口世帯集計表.csv'!M368</f>
        <v>82</v>
      </c>
      <c r="C368" s="4">
        <f>'人口世帯集計表.csv'!P368</f>
        <v>120</v>
      </c>
      <c r="D368" s="4">
        <f>'人口世帯集計表.csv'!S368</f>
        <v>120</v>
      </c>
      <c r="E368" s="4">
        <f>'人口世帯集計表.csv'!V368</f>
        <v>240</v>
      </c>
    </row>
    <row r="369" spans="1:5" ht="13.5">
      <c r="A369" s="1" t="str">
        <f>'人口世帯集計表.csv'!G369&amp;'人口世帯集計表.csv'!I369</f>
        <v>天王町４丁目</v>
      </c>
      <c r="B369" s="4">
        <f>'人口世帯集計表.csv'!M369</f>
        <v>64</v>
      </c>
      <c r="C369" s="4">
        <f>'人口世帯集計表.csv'!P369</f>
        <v>87</v>
      </c>
      <c r="D369" s="4">
        <f>'人口世帯集計表.csv'!S369</f>
        <v>86</v>
      </c>
      <c r="E369" s="4">
        <f>'人口世帯集計表.csv'!V369</f>
        <v>173</v>
      </c>
    </row>
    <row r="370" spans="1:5" ht="13.5">
      <c r="A370" s="1" t="str">
        <f>'人口世帯集計表.csv'!G370&amp;'人口世帯集計表.csv'!I370</f>
        <v>天王町５丁目</v>
      </c>
      <c r="B370" s="4">
        <f>'人口世帯集計表.csv'!M370</f>
        <v>64</v>
      </c>
      <c r="C370" s="4">
        <f>'人口世帯集計表.csv'!P370</f>
        <v>83</v>
      </c>
      <c r="D370" s="4">
        <f>'人口世帯集計表.csv'!S370</f>
        <v>80</v>
      </c>
      <c r="E370" s="4">
        <f>'人口世帯集計表.csv'!V370</f>
        <v>163</v>
      </c>
    </row>
    <row r="371" spans="1:5" ht="13.5">
      <c r="A371" s="1" t="str">
        <f>'人口世帯集計表.csv'!G371&amp;'人口世帯集計表.csv'!I371</f>
        <v>天王町６丁目</v>
      </c>
      <c r="B371" s="4">
        <f>'人口世帯集計表.csv'!M371</f>
        <v>96</v>
      </c>
      <c r="C371" s="4">
        <f>'人口世帯集計表.csv'!P371</f>
        <v>139</v>
      </c>
      <c r="D371" s="4">
        <f>'人口世帯集計表.csv'!S371</f>
        <v>125</v>
      </c>
      <c r="E371" s="4">
        <f>'人口世帯集計表.csv'!V371</f>
        <v>264</v>
      </c>
    </row>
    <row r="372" spans="1:5" ht="13.5">
      <c r="A372" s="1" t="str">
        <f>'人口世帯集計表.csv'!G372&amp;'人口世帯集計表.csv'!I372</f>
        <v>天王町７丁目</v>
      </c>
      <c r="B372" s="4">
        <f>'人口世帯集計表.csv'!M372</f>
        <v>78</v>
      </c>
      <c r="C372" s="4">
        <f>'人口世帯集計表.csv'!P372</f>
        <v>99</v>
      </c>
      <c r="D372" s="4">
        <f>'人口世帯集計表.csv'!S372</f>
        <v>90</v>
      </c>
      <c r="E372" s="4">
        <f>'人口世帯集計表.csv'!V372</f>
        <v>189</v>
      </c>
    </row>
    <row r="373" spans="1:5" ht="13.5">
      <c r="A373" s="1" t="str">
        <f>'人口世帯集計表.csv'!G373&amp;'人口世帯集計表.csv'!I373</f>
        <v>鳥追町１丁目</v>
      </c>
      <c r="B373" s="4">
        <f>'人口世帯集計表.csv'!M373</f>
        <v>8</v>
      </c>
      <c r="C373" s="4">
        <f>'人口世帯集計表.csv'!P373</f>
        <v>13</v>
      </c>
      <c r="D373" s="4">
        <f>'人口世帯集計表.csv'!S373</f>
        <v>12</v>
      </c>
      <c r="E373" s="4">
        <f>'人口世帯集計表.csv'!V373</f>
        <v>25</v>
      </c>
    </row>
    <row r="374" spans="1:5" ht="13.5">
      <c r="A374" s="1" t="str">
        <f>'人口世帯集計表.csv'!G374&amp;'人口世帯集計表.csv'!I374</f>
        <v>鳥追町２丁目</v>
      </c>
      <c r="B374" s="4">
        <f>'人口世帯集計表.csv'!M374</f>
        <v>5</v>
      </c>
      <c r="C374" s="4">
        <f>'人口世帯集計表.csv'!P374</f>
        <v>6</v>
      </c>
      <c r="D374" s="4">
        <f>'人口世帯集計表.csv'!S374</f>
        <v>9</v>
      </c>
      <c r="E374" s="4">
        <f>'人口世帯集計表.csv'!V374</f>
        <v>15</v>
      </c>
    </row>
    <row r="375" spans="1:5" ht="13.5">
      <c r="A375" s="1" t="str">
        <f>'人口世帯集計表.csv'!G375&amp;'人口世帯集計表.csv'!I375</f>
        <v>鳥追町３丁目</v>
      </c>
      <c r="B375" s="4">
        <f>'人口世帯集計表.csv'!M375</f>
        <v>4</v>
      </c>
      <c r="C375" s="4">
        <f>'人口世帯集計表.csv'!P375</f>
        <v>3</v>
      </c>
      <c r="D375" s="4">
        <f>'人口世帯集計表.csv'!S375</f>
        <v>4</v>
      </c>
      <c r="E375" s="4">
        <f>'人口世帯集計表.csv'!V375</f>
        <v>7</v>
      </c>
    </row>
    <row r="376" spans="1:5" ht="13.5">
      <c r="A376" s="1" t="str">
        <f>'人口世帯集計表.csv'!G376&amp;'人口世帯集計表.csv'!I376</f>
        <v>道場山町１丁目</v>
      </c>
      <c r="B376" s="4">
        <f>'人口世帯集計表.csv'!M376</f>
        <v>71</v>
      </c>
      <c r="C376" s="4">
        <f>'人口世帯集計表.csv'!P376</f>
        <v>95</v>
      </c>
      <c r="D376" s="4">
        <f>'人口世帯集計表.csv'!S376</f>
        <v>98</v>
      </c>
      <c r="E376" s="4">
        <f>'人口世帯集計表.csv'!V376</f>
        <v>193</v>
      </c>
    </row>
    <row r="377" spans="1:5" ht="13.5">
      <c r="A377" s="1" t="str">
        <f>'人口世帯集計表.csv'!G377&amp;'人口世帯集計表.csv'!I377</f>
        <v>道場山町２丁目</v>
      </c>
      <c r="B377" s="4">
        <f>'人口世帯集計表.csv'!M377</f>
        <v>84</v>
      </c>
      <c r="C377" s="4">
        <f>'人口世帯集計表.csv'!P377</f>
        <v>111</v>
      </c>
      <c r="D377" s="4">
        <f>'人口世帯集計表.csv'!S377</f>
        <v>115</v>
      </c>
      <c r="E377" s="4">
        <f>'人口世帯集計表.csv'!V377</f>
        <v>226</v>
      </c>
    </row>
    <row r="378" spans="1:5" ht="13.5">
      <c r="A378" s="1" t="str">
        <f>'人口世帯集計表.csv'!G378&amp;'人口世帯集計表.csv'!I378</f>
        <v>道場山町３丁目</v>
      </c>
      <c r="B378" s="4">
        <f>'人口世帯集計表.csv'!M378</f>
        <v>60</v>
      </c>
      <c r="C378" s="4">
        <f>'人口世帯集計表.csv'!P378</f>
        <v>71</v>
      </c>
      <c r="D378" s="4">
        <f>'人口世帯集計表.csv'!S378</f>
        <v>54</v>
      </c>
      <c r="E378" s="4">
        <f>'人口世帯集計表.csv'!V378</f>
        <v>125</v>
      </c>
    </row>
    <row r="379" spans="1:5" ht="13.5">
      <c r="A379" s="1" t="str">
        <f>'人口世帯集計表.csv'!G379&amp;'人口世帯集計表.csv'!I379</f>
        <v>道場山町４丁目</v>
      </c>
      <c r="B379" s="4">
        <f>'人口世帯集計表.csv'!M379</f>
        <v>49</v>
      </c>
      <c r="C379" s="4">
        <f>'人口世帯集計表.csv'!P379</f>
        <v>67</v>
      </c>
      <c r="D379" s="4">
        <f>'人口世帯集計表.csv'!S379</f>
        <v>65</v>
      </c>
      <c r="E379" s="4">
        <f>'人口世帯集計表.csv'!V379</f>
        <v>132</v>
      </c>
    </row>
    <row r="380" spans="1:5" ht="13.5">
      <c r="A380" s="1" t="str">
        <f>'人口世帯集計表.csv'!G380&amp;'人口世帯集計表.csv'!I380</f>
        <v>道場山町５丁目</v>
      </c>
      <c r="B380" s="4">
        <f>'人口世帯集計表.csv'!M380</f>
        <v>116</v>
      </c>
      <c r="C380" s="4">
        <f>'人口世帯集計表.csv'!P380</f>
        <v>170</v>
      </c>
      <c r="D380" s="4">
        <f>'人口世帯集計表.csv'!S380</f>
        <v>169</v>
      </c>
      <c r="E380" s="4">
        <f>'人口世帯集計表.csv'!V380</f>
        <v>339</v>
      </c>
    </row>
    <row r="381" spans="1:5" ht="13.5">
      <c r="A381" s="1" t="str">
        <f>'人口世帯集計表.csv'!G381&amp;'人口世帯集計表.csv'!I381</f>
        <v>中江町１丁目</v>
      </c>
      <c r="B381" s="4">
        <f>'人口世帯集計表.csv'!M381</f>
        <v>1</v>
      </c>
      <c r="C381" s="4">
        <f>'人口世帯集計表.csv'!P381</f>
        <v>2</v>
      </c>
      <c r="D381" s="4">
        <f>'人口世帯集計表.csv'!S381</f>
        <v>2</v>
      </c>
      <c r="E381" s="4">
        <f>'人口世帯集計表.csv'!V381</f>
        <v>4</v>
      </c>
    </row>
    <row r="382" spans="1:5" ht="13.5">
      <c r="A382" s="1" t="str">
        <f>'人口世帯集計表.csv'!G382&amp;'人口世帯集計表.csv'!I382</f>
        <v>中江町２丁目</v>
      </c>
      <c r="B382" s="4">
        <f>'人口世帯集計表.csv'!M382</f>
        <v>2</v>
      </c>
      <c r="C382" s="4">
        <f>'人口世帯集計表.csv'!P382</f>
        <v>2</v>
      </c>
      <c r="D382" s="4">
        <f>'人口世帯集計表.csv'!S382</f>
        <v>2</v>
      </c>
      <c r="E382" s="4">
        <f>'人口世帯集計表.csv'!V382</f>
        <v>4</v>
      </c>
    </row>
    <row r="383" spans="1:5" ht="13.5">
      <c r="A383" s="1" t="str">
        <f>'人口世帯集計表.csv'!G383&amp;'人口世帯集計表.csv'!I383</f>
        <v>中江町３丁目</v>
      </c>
      <c r="B383" s="4">
        <f>'人口世帯集計表.csv'!M383</f>
        <v>2</v>
      </c>
      <c r="C383" s="4">
        <f>'人口世帯集計表.csv'!P383</f>
        <v>3</v>
      </c>
      <c r="D383" s="4">
        <f>'人口世帯集計表.csv'!S383</f>
        <v>2</v>
      </c>
      <c r="E383" s="4">
        <f>'人口世帯集計表.csv'!V383</f>
        <v>5</v>
      </c>
    </row>
    <row r="384" spans="1:5" ht="13.5">
      <c r="A384" s="1" t="str">
        <f>'人口世帯集計表.csv'!G384&amp;'人口世帯集計表.csv'!I384</f>
        <v>中江町４丁目</v>
      </c>
      <c r="B384" s="4">
        <f>'人口世帯集計表.csv'!M384</f>
        <v>2</v>
      </c>
      <c r="C384" s="4">
        <f>'人口世帯集計表.csv'!P384</f>
        <v>3</v>
      </c>
      <c r="D384" s="4">
        <f>'人口世帯集計表.csv'!S384</f>
        <v>1</v>
      </c>
      <c r="E384" s="4">
        <f>'人口世帯集計表.csv'!V384</f>
        <v>4</v>
      </c>
    </row>
    <row r="385" spans="1:5" ht="13.5">
      <c r="A385" s="1" t="str">
        <f>'人口世帯集計表.csv'!G385&amp;'人口世帯集計表.csv'!I385</f>
        <v>中江町５丁目</v>
      </c>
      <c r="B385" s="4">
        <f>'人口世帯集計表.csv'!M385</f>
        <v>0</v>
      </c>
      <c r="C385" s="4">
        <f>'人口世帯集計表.csv'!P385</f>
        <v>0</v>
      </c>
      <c r="D385" s="4">
        <f>'人口世帯集計表.csv'!S385</f>
        <v>0</v>
      </c>
      <c r="E385" s="4">
        <f>'人口世帯集計表.csv'!V385</f>
        <v>0</v>
      </c>
    </row>
    <row r="386" spans="1:5" ht="13.5">
      <c r="A386" s="1" t="str">
        <f>'人口世帯集計表.csv'!G386&amp;'人口世帯集計表.csv'!I386</f>
        <v>中江町６丁目</v>
      </c>
      <c r="B386" s="4">
        <f>'人口世帯集計表.csv'!M386</f>
        <v>6</v>
      </c>
      <c r="C386" s="4">
        <f>'人口世帯集計表.csv'!P386</f>
        <v>12</v>
      </c>
      <c r="D386" s="4">
        <f>'人口世帯集計表.csv'!S386</f>
        <v>8</v>
      </c>
      <c r="E386" s="4">
        <f>'人口世帯集計表.csv'!V386</f>
        <v>20</v>
      </c>
    </row>
    <row r="387" spans="1:5" ht="13.5">
      <c r="A387" s="1" t="str">
        <f>'人口世帯集計表.csv'!G387&amp;'人口世帯集計表.csv'!I387</f>
        <v>中後町１丁目</v>
      </c>
      <c r="B387" s="4">
        <f>'人口世帯集計表.csv'!M387</f>
        <v>57</v>
      </c>
      <c r="C387" s="4">
        <f>'人口世帯集計表.csv'!P387</f>
        <v>58</v>
      </c>
      <c r="D387" s="4">
        <f>'人口世帯集計表.csv'!S387</f>
        <v>51</v>
      </c>
      <c r="E387" s="4">
        <f>'人口世帯集計表.csv'!V387</f>
        <v>109</v>
      </c>
    </row>
    <row r="388" spans="1:5" ht="13.5">
      <c r="A388" s="1" t="str">
        <f>'人口世帯集計表.csv'!G388&amp;'人口世帯集計表.csv'!I388</f>
        <v>中後町２丁目</v>
      </c>
      <c r="B388" s="4">
        <f>'人口世帯集計表.csv'!M388</f>
        <v>70</v>
      </c>
      <c r="C388" s="4">
        <f>'人口世帯集計表.csv'!P388</f>
        <v>91</v>
      </c>
      <c r="D388" s="4">
        <f>'人口世帯集計表.csv'!S388</f>
        <v>78</v>
      </c>
      <c r="E388" s="4">
        <f>'人口世帯集計表.csv'!V388</f>
        <v>169</v>
      </c>
    </row>
    <row r="389" spans="1:5" ht="13.5">
      <c r="A389" s="1" t="str">
        <f>'人口世帯集計表.csv'!G389&amp;'人口世帯集計表.csv'!I389</f>
        <v>中後町３丁目</v>
      </c>
      <c r="B389" s="4">
        <f>'人口世帯集計表.csv'!M389</f>
        <v>53</v>
      </c>
      <c r="C389" s="4">
        <f>'人口世帯集計表.csv'!P389</f>
        <v>72</v>
      </c>
      <c r="D389" s="4">
        <f>'人口世帯集計表.csv'!S389</f>
        <v>64</v>
      </c>
      <c r="E389" s="4">
        <f>'人口世帯集計表.csv'!V389</f>
        <v>136</v>
      </c>
    </row>
    <row r="390" spans="1:5" ht="13.5">
      <c r="A390" s="1" t="str">
        <f>'人口世帯集計表.csv'!G390&amp;'人口世帯集計表.csv'!I390</f>
        <v>中後町４丁目</v>
      </c>
      <c r="B390" s="4">
        <f>'人口世帯集計表.csv'!M390</f>
        <v>142</v>
      </c>
      <c r="C390" s="4">
        <f>'人口世帯集計表.csv'!P390</f>
        <v>180</v>
      </c>
      <c r="D390" s="4">
        <f>'人口世帯集計表.csv'!S390</f>
        <v>175</v>
      </c>
      <c r="E390" s="4">
        <f>'人口世帯集計表.csv'!V390</f>
        <v>355</v>
      </c>
    </row>
    <row r="391" spans="1:5" ht="13.5">
      <c r="A391" s="1" t="str">
        <f>'人口世帯集計表.csv'!G391&amp;'人口世帯集計表.csv'!I391</f>
        <v>中田町１丁目</v>
      </c>
      <c r="B391" s="4">
        <f>'人口世帯集計表.csv'!M391</f>
        <v>0</v>
      </c>
      <c r="C391" s="4">
        <f>'人口世帯集計表.csv'!P391</f>
        <v>0</v>
      </c>
      <c r="D391" s="4">
        <f>'人口世帯集計表.csv'!S391</f>
        <v>0</v>
      </c>
      <c r="E391" s="4">
        <f>'人口世帯集計表.csv'!V391</f>
        <v>0</v>
      </c>
    </row>
    <row r="392" spans="1:5" ht="13.5">
      <c r="A392" s="1" t="str">
        <f>'人口世帯集計表.csv'!G392&amp;'人口世帯集計表.csv'!I392</f>
        <v>中田町２丁目</v>
      </c>
      <c r="B392" s="4">
        <f>'人口世帯集計表.csv'!M392</f>
        <v>0</v>
      </c>
      <c r="C392" s="4">
        <f>'人口世帯集計表.csv'!P392</f>
        <v>0</v>
      </c>
      <c r="D392" s="4">
        <f>'人口世帯集計表.csv'!S392</f>
        <v>0</v>
      </c>
      <c r="E392" s="4">
        <f>'人口世帯集計表.csv'!V392</f>
        <v>0</v>
      </c>
    </row>
    <row r="393" spans="1:5" ht="13.5">
      <c r="A393" s="1" t="str">
        <f>'人口世帯集計表.csv'!G393&amp;'人口世帯集計表.csv'!I393</f>
        <v>中田町３丁目</v>
      </c>
      <c r="B393" s="4">
        <f>'人口世帯集計表.csv'!M393</f>
        <v>0</v>
      </c>
      <c r="C393" s="4">
        <f>'人口世帯集計表.csv'!P393</f>
        <v>0</v>
      </c>
      <c r="D393" s="4">
        <f>'人口世帯集計表.csv'!S393</f>
        <v>0</v>
      </c>
      <c r="E393" s="4">
        <f>'人口世帯集計表.csv'!V393</f>
        <v>0</v>
      </c>
    </row>
    <row r="394" spans="1:5" ht="13.5">
      <c r="A394" s="1" t="str">
        <f>'人口世帯集計表.csv'!G394&amp;'人口世帯集計表.csv'!I394</f>
        <v>中町１丁目</v>
      </c>
      <c r="B394" s="4">
        <f>'人口世帯集計表.csv'!M394</f>
        <v>26</v>
      </c>
      <c r="C394" s="4">
        <f>'人口世帯集計表.csv'!P394</f>
        <v>36</v>
      </c>
      <c r="D394" s="4">
        <f>'人口世帯集計表.csv'!S394</f>
        <v>35</v>
      </c>
      <c r="E394" s="4">
        <f>'人口世帯集計表.csv'!V394</f>
        <v>71</v>
      </c>
    </row>
    <row r="395" spans="1:5" ht="13.5">
      <c r="A395" s="1" t="str">
        <f>'人口世帯集計表.csv'!G395&amp;'人口世帯集計表.csv'!I395</f>
        <v>中町２丁目</v>
      </c>
      <c r="B395" s="4">
        <f>'人口世帯集計表.csv'!M395</f>
        <v>40</v>
      </c>
      <c r="C395" s="4">
        <f>'人口世帯集計表.csv'!P395</f>
        <v>65</v>
      </c>
      <c r="D395" s="4">
        <f>'人口世帯集計表.csv'!S395</f>
        <v>63</v>
      </c>
      <c r="E395" s="4">
        <f>'人口世帯集計表.csv'!V395</f>
        <v>128</v>
      </c>
    </row>
    <row r="396" spans="1:5" ht="13.5">
      <c r="A396" s="1" t="str">
        <f>'人口世帯集計表.csv'!G396&amp;'人口世帯集計表.csv'!I396</f>
        <v>中町３丁目</v>
      </c>
      <c r="B396" s="4">
        <f>'人口世帯集計表.csv'!M396</f>
        <v>18</v>
      </c>
      <c r="C396" s="4">
        <f>'人口世帯集計表.csv'!P396</f>
        <v>23</v>
      </c>
      <c r="D396" s="4">
        <f>'人口世帯集計表.csv'!S396</f>
        <v>24</v>
      </c>
      <c r="E396" s="4">
        <f>'人口世帯集計表.csv'!V396</f>
        <v>47</v>
      </c>
    </row>
    <row r="397" spans="1:5" ht="13.5">
      <c r="A397" s="1" t="str">
        <f>'人口世帯集計表.csv'!G397&amp;'人口世帯集計表.csv'!I397</f>
        <v>中町４丁目</v>
      </c>
      <c r="B397" s="4">
        <f>'人口世帯集計表.csv'!M397</f>
        <v>25</v>
      </c>
      <c r="C397" s="4">
        <f>'人口世帯集計表.csv'!P397</f>
        <v>27</v>
      </c>
      <c r="D397" s="4">
        <f>'人口世帯集計表.csv'!S397</f>
        <v>34</v>
      </c>
      <c r="E397" s="4">
        <f>'人口世帯集計表.csv'!V397</f>
        <v>61</v>
      </c>
    </row>
    <row r="398" spans="1:5" ht="13.5">
      <c r="A398" s="1" t="str">
        <f>'人口世帯集計表.csv'!G398&amp;'人口世帯集計表.csv'!I398</f>
        <v>中町５丁目</v>
      </c>
      <c r="B398" s="4">
        <f>'人口世帯集計表.csv'!M398</f>
        <v>11</v>
      </c>
      <c r="C398" s="4">
        <f>'人口世帯集計表.csv'!P398</f>
        <v>14</v>
      </c>
      <c r="D398" s="4">
        <f>'人口世帯集計表.csv'!S398</f>
        <v>20</v>
      </c>
      <c r="E398" s="4">
        <f>'人口世帯集計表.csv'!V398</f>
        <v>34</v>
      </c>
    </row>
    <row r="399" spans="1:5" ht="13.5">
      <c r="A399" s="1" t="str">
        <f>'人口世帯集計表.csv'!G399&amp;'人口世帯集計表.csv'!I399</f>
        <v>中松町１丁目</v>
      </c>
      <c r="B399" s="4">
        <f>'人口世帯集計表.csv'!M399</f>
        <v>25</v>
      </c>
      <c r="C399" s="4">
        <f>'人口世帯集計表.csv'!P399</f>
        <v>35</v>
      </c>
      <c r="D399" s="4">
        <f>'人口世帯集計表.csv'!S399</f>
        <v>35</v>
      </c>
      <c r="E399" s="4">
        <f>'人口世帯集計表.csv'!V399</f>
        <v>70</v>
      </c>
    </row>
    <row r="400" spans="1:5" ht="13.5">
      <c r="A400" s="1" t="str">
        <f>'人口世帯集計表.csv'!G400&amp;'人口世帯集計表.csv'!I400</f>
        <v>中松町２丁目</v>
      </c>
      <c r="B400" s="4">
        <f>'人口世帯集計表.csv'!M400</f>
        <v>57</v>
      </c>
      <c r="C400" s="4">
        <f>'人口世帯集計表.csv'!P400</f>
        <v>84</v>
      </c>
      <c r="D400" s="4">
        <f>'人口世帯集計表.csv'!S400</f>
        <v>88</v>
      </c>
      <c r="E400" s="4">
        <f>'人口世帯集計表.csv'!V400</f>
        <v>172</v>
      </c>
    </row>
    <row r="401" spans="1:5" ht="13.5">
      <c r="A401" s="1" t="str">
        <f>'人口世帯集計表.csv'!G401&amp;'人口世帯集計表.csv'!I401</f>
        <v>中松町３丁目</v>
      </c>
      <c r="B401" s="4">
        <f>'人口世帯集計表.csv'!M401</f>
        <v>44</v>
      </c>
      <c r="C401" s="4">
        <f>'人口世帯集計表.csv'!P401</f>
        <v>49</v>
      </c>
      <c r="D401" s="4">
        <f>'人口世帯集計表.csv'!S401</f>
        <v>54</v>
      </c>
      <c r="E401" s="4">
        <f>'人口世帯集計表.csv'!V401</f>
        <v>103</v>
      </c>
    </row>
    <row r="402" spans="1:5" ht="13.5">
      <c r="A402" s="1" t="str">
        <f>'人口世帯集計表.csv'!G402&amp;'人口世帯集計表.csv'!I402</f>
        <v>中松町４丁目</v>
      </c>
      <c r="B402" s="4">
        <f>'人口世帯集計表.csv'!M402</f>
        <v>45</v>
      </c>
      <c r="C402" s="4">
        <f>'人口世帯集計表.csv'!P402</f>
        <v>53</v>
      </c>
      <c r="D402" s="4">
        <f>'人口世帯集計表.csv'!S402</f>
        <v>53</v>
      </c>
      <c r="E402" s="4">
        <f>'人口世帯集計表.csv'!V402</f>
        <v>106</v>
      </c>
    </row>
    <row r="403" spans="1:5" ht="13.5">
      <c r="A403" s="1" t="str">
        <f>'人口世帯集計表.csv'!G403&amp;'人口世帯集計表.csv'!I403</f>
        <v>中山町１丁目</v>
      </c>
      <c r="B403" s="4">
        <f>'人口世帯集計表.csv'!M403</f>
        <v>55</v>
      </c>
      <c r="C403" s="4">
        <f>'人口世帯集計表.csv'!P403</f>
        <v>67</v>
      </c>
      <c r="D403" s="4">
        <f>'人口世帯集計表.csv'!S403</f>
        <v>61</v>
      </c>
      <c r="E403" s="4">
        <f>'人口世帯集計表.csv'!V403</f>
        <v>128</v>
      </c>
    </row>
    <row r="404" spans="1:5" ht="13.5">
      <c r="A404" s="1" t="str">
        <f>'人口世帯集計表.csv'!G404&amp;'人口世帯集計表.csv'!I404</f>
        <v>中山町２丁目</v>
      </c>
      <c r="B404" s="4">
        <f>'人口世帯集計表.csv'!M404</f>
        <v>86</v>
      </c>
      <c r="C404" s="4">
        <f>'人口世帯集計表.csv'!P404</f>
        <v>104</v>
      </c>
      <c r="D404" s="4">
        <f>'人口世帯集計表.csv'!S404</f>
        <v>106</v>
      </c>
      <c r="E404" s="4">
        <f>'人口世帯集計表.csv'!V404</f>
        <v>210</v>
      </c>
    </row>
    <row r="405" spans="1:5" ht="13.5">
      <c r="A405" s="1" t="str">
        <f>'人口世帯集計表.csv'!G405&amp;'人口世帯集計表.csv'!I405</f>
        <v>中山町３丁目</v>
      </c>
      <c r="B405" s="4">
        <f>'人口世帯集計表.csv'!M405</f>
        <v>64</v>
      </c>
      <c r="C405" s="4">
        <f>'人口世帯集計表.csv'!P405</f>
        <v>88</v>
      </c>
      <c r="D405" s="4">
        <f>'人口世帯集計表.csv'!S405</f>
        <v>92</v>
      </c>
      <c r="E405" s="4">
        <f>'人口世帯集計表.csv'!V405</f>
        <v>180</v>
      </c>
    </row>
    <row r="406" spans="1:5" ht="13.5">
      <c r="A406" s="1" t="str">
        <f>'人口世帯集計表.csv'!G406&amp;'人口世帯集計表.csv'!I406</f>
        <v>中山町４丁目</v>
      </c>
      <c r="B406" s="4">
        <f>'人口世帯集計表.csv'!M406</f>
        <v>113</v>
      </c>
      <c r="C406" s="4">
        <f>'人口世帯集計表.csv'!P406</f>
        <v>123</v>
      </c>
      <c r="D406" s="4">
        <f>'人口世帯集計表.csv'!S406</f>
        <v>93</v>
      </c>
      <c r="E406" s="4">
        <f>'人口世帯集計表.csv'!V406</f>
        <v>216</v>
      </c>
    </row>
    <row r="407" spans="1:5" ht="13.5">
      <c r="A407" s="1" t="str">
        <f>'人口世帯集計表.csv'!G407&amp;'人口世帯集計表.csv'!I407</f>
        <v>中山町５丁目</v>
      </c>
      <c r="B407" s="4">
        <f>'人口世帯集計表.csv'!M407</f>
        <v>30</v>
      </c>
      <c r="C407" s="4">
        <f>'人口世帯集計表.csv'!P407</f>
        <v>38</v>
      </c>
      <c r="D407" s="4">
        <f>'人口世帯集計表.csv'!S407</f>
        <v>27</v>
      </c>
      <c r="E407" s="4">
        <f>'人口世帯集計表.csv'!V407</f>
        <v>65</v>
      </c>
    </row>
    <row r="408" spans="1:5" ht="13.5">
      <c r="A408" s="1" t="str">
        <f>'人口世帯集計表.csv'!G408&amp;'人口世帯集計表.csv'!I408</f>
        <v>中山町６丁目</v>
      </c>
      <c r="B408" s="4">
        <f>'人口世帯集計表.csv'!M408</f>
        <v>42</v>
      </c>
      <c r="C408" s="4">
        <f>'人口世帯集計表.csv'!P408</f>
        <v>47</v>
      </c>
      <c r="D408" s="4">
        <f>'人口世帯集計表.csv'!S408</f>
        <v>53</v>
      </c>
      <c r="E408" s="4">
        <f>'人口世帯集計表.csv'!V408</f>
        <v>100</v>
      </c>
    </row>
    <row r="409" spans="1:5" ht="13.5">
      <c r="A409" s="1" t="str">
        <f>'人口世帯集計表.csv'!G409&amp;'人口世帯集計表.csv'!I409</f>
        <v>中山町７丁目</v>
      </c>
      <c r="B409" s="4">
        <f>'人口世帯集計表.csv'!M409</f>
        <v>23</v>
      </c>
      <c r="C409" s="4">
        <f>'人口世帯集計表.csv'!P409</f>
        <v>25</v>
      </c>
      <c r="D409" s="4">
        <f>'人口世帯集計表.csv'!S409</f>
        <v>38</v>
      </c>
      <c r="E409" s="4">
        <f>'人口世帯集計表.csv'!V409</f>
        <v>63</v>
      </c>
    </row>
    <row r="410" spans="1:5" ht="13.5">
      <c r="A410" s="1" t="str">
        <f>'人口世帯集計表.csv'!G410&amp;'人口世帯集計表.csv'!I410</f>
        <v>縄手町１丁目</v>
      </c>
      <c r="B410" s="4">
        <f>'人口世帯集計表.csv'!M410</f>
        <v>10</v>
      </c>
      <c r="C410" s="4">
        <f>'人口世帯集計表.csv'!P410</f>
        <v>11</v>
      </c>
      <c r="D410" s="4">
        <f>'人口世帯集計表.csv'!S410</f>
        <v>8</v>
      </c>
      <c r="E410" s="4">
        <f>'人口世帯集計表.csv'!V410</f>
        <v>19</v>
      </c>
    </row>
    <row r="411" spans="1:5" ht="13.5">
      <c r="A411" s="1" t="str">
        <f>'人口世帯集計表.csv'!G411&amp;'人口世帯集計表.csv'!I411</f>
        <v>縄手町２丁目</v>
      </c>
      <c r="B411" s="4">
        <f>'人口世帯集計表.csv'!M411</f>
        <v>0</v>
      </c>
      <c r="C411" s="4">
        <f>'人口世帯集計表.csv'!P411</f>
        <v>0</v>
      </c>
      <c r="D411" s="4">
        <f>'人口世帯集計表.csv'!S411</f>
        <v>0</v>
      </c>
      <c r="E411" s="4">
        <f>'人口世帯集計表.csv'!V411</f>
        <v>0</v>
      </c>
    </row>
    <row r="412" spans="1:5" ht="13.5">
      <c r="A412" s="1" t="str">
        <f>'人口世帯集計表.csv'!G412&amp;'人口世帯集計表.csv'!I412</f>
        <v>縄手町３丁目</v>
      </c>
      <c r="B412" s="4">
        <f>'人口世帯集計表.csv'!M412</f>
        <v>0</v>
      </c>
      <c r="C412" s="4">
        <f>'人口世帯集計表.csv'!P412</f>
        <v>0</v>
      </c>
      <c r="D412" s="4">
        <f>'人口世帯集計表.csv'!S412</f>
        <v>0</v>
      </c>
      <c r="E412" s="4">
        <f>'人口世帯集計表.csv'!V412</f>
        <v>0</v>
      </c>
    </row>
    <row r="413" spans="1:5" ht="13.5">
      <c r="A413" s="1" t="str">
        <f>'人口世帯集計表.csv'!G413&amp;'人口世帯集計表.csv'!I413</f>
        <v>縄手町４丁目</v>
      </c>
      <c r="B413" s="4">
        <f>'人口世帯集計表.csv'!M413</f>
        <v>1</v>
      </c>
      <c r="C413" s="4">
        <f>'人口世帯集計表.csv'!P413</f>
        <v>1</v>
      </c>
      <c r="D413" s="4">
        <f>'人口世帯集計表.csv'!S413</f>
        <v>0</v>
      </c>
      <c r="E413" s="4">
        <f>'人口世帯集計表.csv'!V413</f>
        <v>1</v>
      </c>
    </row>
    <row r="414" spans="1:5" ht="13.5">
      <c r="A414" s="1" t="str">
        <f>'人口世帯集計表.csv'!G414&amp;'人口世帯集計表.csv'!I414</f>
        <v>縄手町５丁目</v>
      </c>
      <c r="B414" s="4">
        <f>'人口世帯集計表.csv'!M414</f>
        <v>25</v>
      </c>
      <c r="C414" s="4">
        <f>'人口世帯集計表.csv'!P414</f>
        <v>39</v>
      </c>
      <c r="D414" s="4">
        <f>'人口世帯集計表.csv'!S414</f>
        <v>37</v>
      </c>
      <c r="E414" s="4">
        <f>'人口世帯集計表.csv'!V414</f>
        <v>76</v>
      </c>
    </row>
    <row r="415" spans="1:5" ht="13.5">
      <c r="A415" s="1" t="str">
        <f>'人口世帯集計表.csv'!G415&amp;'人口世帯集計表.csv'!I415</f>
        <v>錦町１丁目</v>
      </c>
      <c r="B415" s="4">
        <f>'人口世帯集計表.csv'!M415</f>
        <v>32</v>
      </c>
      <c r="C415" s="4">
        <f>'人口世帯集計表.csv'!P415</f>
        <v>48</v>
      </c>
      <c r="D415" s="4">
        <f>'人口世帯集計表.csv'!S415</f>
        <v>47</v>
      </c>
      <c r="E415" s="4">
        <f>'人口世帯集計表.csv'!V415</f>
        <v>95</v>
      </c>
    </row>
    <row r="416" spans="1:5" ht="13.5">
      <c r="A416" s="1" t="str">
        <f>'人口世帯集計表.csv'!G416&amp;'人口世帯集計表.csv'!I416</f>
        <v>錦町２丁目</v>
      </c>
      <c r="B416" s="4">
        <f>'人口世帯集計表.csv'!M416</f>
        <v>21</v>
      </c>
      <c r="C416" s="4">
        <f>'人口世帯集計表.csv'!P416</f>
        <v>34</v>
      </c>
      <c r="D416" s="4">
        <f>'人口世帯集計表.csv'!S416</f>
        <v>28</v>
      </c>
      <c r="E416" s="4">
        <f>'人口世帯集計表.csv'!V416</f>
        <v>62</v>
      </c>
    </row>
    <row r="417" spans="1:5" ht="13.5">
      <c r="A417" s="1" t="str">
        <f>'人口世帯集計表.csv'!G417&amp;'人口世帯集計表.csv'!I417</f>
        <v>錦町３丁目</v>
      </c>
      <c r="B417" s="4">
        <f>'人口世帯集計表.csv'!M417</f>
        <v>46</v>
      </c>
      <c r="C417" s="4">
        <f>'人口世帯集計表.csv'!P417</f>
        <v>71</v>
      </c>
      <c r="D417" s="4">
        <f>'人口世帯集計表.csv'!S417</f>
        <v>71</v>
      </c>
      <c r="E417" s="4">
        <f>'人口世帯集計表.csv'!V417</f>
        <v>142</v>
      </c>
    </row>
    <row r="418" spans="1:5" ht="13.5">
      <c r="A418" s="1" t="str">
        <f>'人口世帯集計表.csv'!G418&amp;'人口世帯集計表.csv'!I418</f>
        <v>錦町４丁目</v>
      </c>
      <c r="B418" s="4">
        <f>'人口世帯集計表.csv'!M418</f>
        <v>41</v>
      </c>
      <c r="C418" s="4">
        <f>'人口世帯集計表.csv'!P418</f>
        <v>64</v>
      </c>
      <c r="D418" s="4">
        <f>'人口世帯集計表.csv'!S418</f>
        <v>60</v>
      </c>
      <c r="E418" s="4">
        <f>'人口世帯集計表.csv'!V418</f>
        <v>124</v>
      </c>
    </row>
    <row r="419" spans="1:5" ht="13.5">
      <c r="A419" s="1" t="str">
        <f>'人口世帯集計表.csv'!G419&amp;'人口世帯集計表.csv'!I419</f>
        <v>錦町５丁目</v>
      </c>
      <c r="B419" s="4">
        <f>'人口世帯集計表.csv'!M419</f>
        <v>27</v>
      </c>
      <c r="C419" s="4">
        <f>'人口世帯集計表.csv'!P419</f>
        <v>46</v>
      </c>
      <c r="D419" s="4">
        <f>'人口世帯集計表.csv'!S419</f>
        <v>40</v>
      </c>
      <c r="E419" s="4">
        <f>'人口世帯集計表.csv'!V419</f>
        <v>86</v>
      </c>
    </row>
    <row r="420" spans="1:5" ht="13.5">
      <c r="A420" s="1" t="str">
        <f>'人口世帯集計表.csv'!G420&amp;'人口世帯集計表.csv'!I420</f>
        <v>西浜町１丁目</v>
      </c>
      <c r="B420" s="4">
        <f>'人口世帯集計表.csv'!M420</f>
        <v>34</v>
      </c>
      <c r="C420" s="4">
        <f>'人口世帯集計表.csv'!P420</f>
        <v>44</v>
      </c>
      <c r="D420" s="4">
        <f>'人口世帯集計表.csv'!S420</f>
        <v>42</v>
      </c>
      <c r="E420" s="4">
        <f>'人口世帯集計表.csv'!V420</f>
        <v>86</v>
      </c>
    </row>
    <row r="421" spans="1:5" ht="13.5">
      <c r="A421" s="1" t="str">
        <f>'人口世帯集計表.csv'!G421&amp;'人口世帯集計表.csv'!I421</f>
        <v>西浜町２丁目</v>
      </c>
      <c r="B421" s="4">
        <f>'人口世帯集計表.csv'!M421</f>
        <v>53</v>
      </c>
      <c r="C421" s="4">
        <f>'人口世帯集計表.csv'!P421</f>
        <v>76</v>
      </c>
      <c r="D421" s="4">
        <f>'人口世帯集計表.csv'!S421</f>
        <v>82</v>
      </c>
      <c r="E421" s="4">
        <f>'人口世帯集計表.csv'!V421</f>
        <v>158</v>
      </c>
    </row>
    <row r="422" spans="1:5" ht="13.5">
      <c r="A422" s="1" t="str">
        <f>'人口世帯集計表.csv'!G422&amp;'人口世帯集計表.csv'!I422</f>
        <v>西浜町３丁目</v>
      </c>
      <c r="B422" s="4">
        <f>'人口世帯集計表.csv'!M422</f>
        <v>50</v>
      </c>
      <c r="C422" s="4">
        <f>'人口世帯集計表.csv'!P422</f>
        <v>58</v>
      </c>
      <c r="D422" s="4">
        <f>'人口世帯集計表.csv'!S422</f>
        <v>70</v>
      </c>
      <c r="E422" s="4">
        <f>'人口世帯集計表.csv'!V422</f>
        <v>128</v>
      </c>
    </row>
    <row r="423" spans="1:5" ht="13.5">
      <c r="A423" s="1" t="str">
        <f>'人口世帯集計表.csv'!G423&amp;'人口世帯集計表.csv'!I423</f>
        <v>西浜町４丁目</v>
      </c>
      <c r="B423" s="4">
        <f>'人口世帯集計表.csv'!M423</f>
        <v>46</v>
      </c>
      <c r="C423" s="4">
        <f>'人口世帯集計表.csv'!P423</f>
        <v>56</v>
      </c>
      <c r="D423" s="4">
        <f>'人口世帯集計表.csv'!S423</f>
        <v>59</v>
      </c>
      <c r="E423" s="4">
        <f>'人口世帯集計表.csv'!V423</f>
        <v>115</v>
      </c>
    </row>
    <row r="424" spans="1:5" ht="13.5">
      <c r="A424" s="1" t="str">
        <f>'人口世帯集計表.csv'!G424&amp;'人口世帯集計表.csv'!I424</f>
        <v>西浜町５丁目</v>
      </c>
      <c r="B424" s="4">
        <f>'人口世帯集計表.csv'!M424</f>
        <v>31</v>
      </c>
      <c r="C424" s="4">
        <f>'人口世帯集計表.csv'!P424</f>
        <v>51</v>
      </c>
      <c r="D424" s="4">
        <f>'人口世帯集計表.csv'!S424</f>
        <v>56</v>
      </c>
      <c r="E424" s="4">
        <f>'人口世帯集計表.csv'!V424</f>
        <v>107</v>
      </c>
    </row>
    <row r="425" spans="1:5" ht="13.5">
      <c r="A425" s="1" t="str">
        <f>'人口世帯集計表.csv'!G425&amp;'人口世帯集計表.csv'!I425</f>
        <v>西浜町６丁目</v>
      </c>
      <c r="B425" s="4">
        <f>'人口世帯集計表.csv'!M425</f>
        <v>39</v>
      </c>
      <c r="C425" s="4">
        <f>'人口世帯集計表.csv'!P425</f>
        <v>51</v>
      </c>
      <c r="D425" s="4">
        <f>'人口世帯集計表.csv'!S425</f>
        <v>57</v>
      </c>
      <c r="E425" s="4">
        <f>'人口世帯集計表.csv'!V425</f>
        <v>108</v>
      </c>
    </row>
    <row r="426" spans="1:5" ht="13.5">
      <c r="A426" s="1" t="str">
        <f>'人口世帯集計表.csv'!G426&amp;'人口世帯集計表.csv'!I426</f>
        <v>西山町１丁目</v>
      </c>
      <c r="B426" s="4">
        <f>'人口世帯集計表.csv'!M426</f>
        <v>103</v>
      </c>
      <c r="C426" s="4">
        <f>'人口世帯集計表.csv'!P426</f>
        <v>125</v>
      </c>
      <c r="D426" s="4">
        <f>'人口世帯集計表.csv'!S426</f>
        <v>115</v>
      </c>
      <c r="E426" s="4">
        <f>'人口世帯集計表.csv'!V426</f>
        <v>240</v>
      </c>
    </row>
    <row r="427" spans="1:5" ht="13.5">
      <c r="A427" s="1" t="str">
        <f>'人口世帯集計表.csv'!G427&amp;'人口世帯集計表.csv'!I427</f>
        <v>西山町２丁目</v>
      </c>
      <c r="B427" s="4">
        <f>'人口世帯集計表.csv'!M427</f>
        <v>111</v>
      </c>
      <c r="C427" s="4">
        <f>'人口世帯集計表.csv'!P427</f>
        <v>156</v>
      </c>
      <c r="D427" s="4">
        <f>'人口世帯集計表.csv'!S427</f>
        <v>136</v>
      </c>
      <c r="E427" s="4">
        <f>'人口世帯集計表.csv'!V427</f>
        <v>292</v>
      </c>
    </row>
    <row r="428" spans="1:5" ht="13.5">
      <c r="A428" s="1" t="str">
        <f>'人口世帯集計表.csv'!G428&amp;'人口世帯集計表.csv'!I428</f>
        <v>西山町３丁目</v>
      </c>
      <c r="B428" s="4">
        <f>'人口世帯集計表.csv'!M428</f>
        <v>51</v>
      </c>
      <c r="C428" s="4">
        <f>'人口世帯集計表.csv'!P428</f>
        <v>92</v>
      </c>
      <c r="D428" s="4">
        <f>'人口世帯集計表.csv'!S428</f>
        <v>75</v>
      </c>
      <c r="E428" s="4">
        <f>'人口世帯集計表.csv'!V428</f>
        <v>167</v>
      </c>
    </row>
    <row r="429" spans="1:5" ht="13.5">
      <c r="A429" s="1" t="str">
        <f>'人口世帯集計表.csv'!G429&amp;'人口世帯集計表.csv'!I429</f>
        <v>西山町４丁目</v>
      </c>
      <c r="B429" s="4">
        <f>'人口世帯集計表.csv'!M429</f>
        <v>61</v>
      </c>
      <c r="C429" s="4">
        <f>'人口世帯集計表.csv'!P429</f>
        <v>69</v>
      </c>
      <c r="D429" s="4">
        <f>'人口世帯集計表.csv'!S429</f>
        <v>78</v>
      </c>
      <c r="E429" s="4">
        <f>'人口世帯集計表.csv'!V429</f>
        <v>147</v>
      </c>
    </row>
    <row r="430" spans="1:5" ht="13.5">
      <c r="A430" s="1" t="str">
        <f>'人口世帯集計表.csv'!G430&amp;'人口世帯集計表.csv'!I430</f>
        <v>西山町５丁目</v>
      </c>
      <c r="B430" s="4">
        <f>'人口世帯集計表.csv'!M430</f>
        <v>35</v>
      </c>
      <c r="C430" s="4">
        <f>'人口世帯集計表.csv'!P430</f>
        <v>43</v>
      </c>
      <c r="D430" s="4">
        <f>'人口世帯集計表.csv'!S430</f>
        <v>46</v>
      </c>
      <c r="E430" s="4">
        <f>'人口世帯集計表.csv'!V430</f>
        <v>89</v>
      </c>
    </row>
    <row r="431" spans="1:5" ht="13.5">
      <c r="A431" s="1" t="str">
        <f>'人口世帯集計表.csv'!G431&amp;'人口世帯集計表.csv'!I431</f>
        <v>西山町６丁目</v>
      </c>
      <c r="B431" s="4">
        <f>'人口世帯集計表.csv'!M431</f>
        <v>69</v>
      </c>
      <c r="C431" s="4">
        <f>'人口世帯集計表.csv'!P431</f>
        <v>93</v>
      </c>
      <c r="D431" s="4">
        <f>'人口世帯集計表.csv'!S431</f>
        <v>92</v>
      </c>
      <c r="E431" s="4">
        <f>'人口世帯集計表.csv'!V431</f>
        <v>185</v>
      </c>
    </row>
    <row r="432" spans="1:5" ht="13.5">
      <c r="A432" s="1" t="str">
        <f>'人口世帯集計表.csv'!G432&amp;'人口世帯集計表.csv'!I432</f>
        <v>西山町７丁目</v>
      </c>
      <c r="B432" s="4">
        <f>'人口世帯集計表.csv'!M432</f>
        <v>122</v>
      </c>
      <c r="C432" s="4">
        <f>'人口世帯集計表.csv'!P432</f>
        <v>164</v>
      </c>
      <c r="D432" s="4">
        <f>'人口世帯集計表.csv'!S432</f>
        <v>154</v>
      </c>
      <c r="E432" s="4">
        <f>'人口世帯集計表.csv'!V432</f>
        <v>318</v>
      </c>
    </row>
    <row r="433" spans="1:5" ht="13.5">
      <c r="A433" s="1" t="str">
        <f>'人口世帯集計表.csv'!G433&amp;'人口世帯集計表.csv'!I433</f>
        <v>日進町１丁目</v>
      </c>
      <c r="B433" s="4">
        <f>'人口世帯集計表.csv'!M433</f>
        <v>41</v>
      </c>
      <c r="C433" s="4">
        <f>'人口世帯集計表.csv'!P433</f>
        <v>49</v>
      </c>
      <c r="D433" s="4">
        <f>'人口世帯集計表.csv'!S433</f>
        <v>61</v>
      </c>
      <c r="E433" s="4">
        <f>'人口世帯集計表.csv'!V433</f>
        <v>110</v>
      </c>
    </row>
    <row r="434" spans="1:5" ht="13.5">
      <c r="A434" s="1" t="str">
        <f>'人口世帯集計表.csv'!G434&amp;'人口世帯集計表.csv'!I434</f>
        <v>日進町２丁目</v>
      </c>
      <c r="B434" s="4">
        <f>'人口世帯集計表.csv'!M434</f>
        <v>164</v>
      </c>
      <c r="C434" s="4">
        <f>'人口世帯集計表.csv'!P434</f>
        <v>216</v>
      </c>
      <c r="D434" s="4">
        <f>'人口世帯集計表.csv'!S434</f>
        <v>184</v>
      </c>
      <c r="E434" s="4">
        <f>'人口世帯集計表.csv'!V434</f>
        <v>400</v>
      </c>
    </row>
    <row r="435" spans="1:5" ht="13.5">
      <c r="A435" s="1" t="str">
        <f>'人口世帯集計表.csv'!G435&amp;'人口世帯集計表.csv'!I435</f>
        <v>日進町３丁目</v>
      </c>
      <c r="B435" s="4">
        <f>'人口世帯集計表.csv'!M435</f>
        <v>115</v>
      </c>
      <c r="C435" s="4">
        <f>'人口世帯集計表.csv'!P435</f>
        <v>152</v>
      </c>
      <c r="D435" s="4">
        <f>'人口世帯集計表.csv'!S435</f>
        <v>153</v>
      </c>
      <c r="E435" s="4">
        <f>'人口世帯集計表.csv'!V435</f>
        <v>305</v>
      </c>
    </row>
    <row r="436" spans="1:5" ht="13.5">
      <c r="A436" s="1" t="str">
        <f>'人口世帯集計表.csv'!G436&amp;'人口世帯集計表.csv'!I436</f>
        <v>日進町４丁目</v>
      </c>
      <c r="B436" s="4">
        <f>'人口世帯集計表.csv'!M436</f>
        <v>67</v>
      </c>
      <c r="C436" s="4">
        <f>'人口世帯集計表.csv'!P436</f>
        <v>73</v>
      </c>
      <c r="D436" s="4">
        <f>'人口世帯集計表.csv'!S436</f>
        <v>62</v>
      </c>
      <c r="E436" s="4">
        <f>'人口世帯集計表.csv'!V436</f>
        <v>135</v>
      </c>
    </row>
    <row r="437" spans="1:5" ht="13.5">
      <c r="A437" s="1" t="str">
        <f>'人口世帯集計表.csv'!G437&amp;'人口世帯集計表.csv'!I437</f>
        <v>二本木町１丁目</v>
      </c>
      <c r="B437" s="4">
        <f>'人口世帯集計表.csv'!M437</f>
        <v>19</v>
      </c>
      <c r="C437" s="4">
        <f>'人口世帯集計表.csv'!P437</f>
        <v>35</v>
      </c>
      <c r="D437" s="4">
        <f>'人口世帯集計表.csv'!S437</f>
        <v>35</v>
      </c>
      <c r="E437" s="4">
        <f>'人口世帯集計表.csv'!V437</f>
        <v>70</v>
      </c>
    </row>
    <row r="438" spans="1:5" ht="13.5">
      <c r="A438" s="1" t="str">
        <f>'人口世帯集計表.csv'!G438&amp;'人口世帯集計表.csv'!I438</f>
        <v>二本木町２丁目</v>
      </c>
      <c r="B438" s="4">
        <f>'人口世帯集計表.csv'!M438</f>
        <v>23</v>
      </c>
      <c r="C438" s="4">
        <f>'人口世帯集計表.csv'!P438</f>
        <v>33</v>
      </c>
      <c r="D438" s="4">
        <f>'人口世帯集計表.csv'!S438</f>
        <v>43</v>
      </c>
      <c r="E438" s="4">
        <f>'人口世帯集計表.csv'!V438</f>
        <v>76</v>
      </c>
    </row>
    <row r="439" spans="1:5" ht="13.5">
      <c r="A439" s="1" t="str">
        <f>'人口世帯集計表.csv'!G439&amp;'人口世帯集計表.csv'!I439</f>
        <v>二本木町３丁目</v>
      </c>
      <c r="B439" s="4">
        <f>'人口世帯集計表.csv'!M439</f>
        <v>23</v>
      </c>
      <c r="C439" s="4">
        <f>'人口世帯集計表.csv'!P439</f>
        <v>31</v>
      </c>
      <c r="D439" s="4">
        <f>'人口世帯集計表.csv'!S439</f>
        <v>31</v>
      </c>
      <c r="E439" s="4">
        <f>'人口世帯集計表.csv'!V439</f>
        <v>62</v>
      </c>
    </row>
    <row r="440" spans="1:5" ht="13.5">
      <c r="A440" s="1" t="str">
        <f>'人口世帯集計表.csv'!G440&amp;'人口世帯集計表.csv'!I440</f>
        <v>二本木町４丁目</v>
      </c>
      <c r="B440" s="4">
        <f>'人口世帯集計表.csv'!M440</f>
        <v>29</v>
      </c>
      <c r="C440" s="4">
        <f>'人口世帯集計表.csv'!P440</f>
        <v>54</v>
      </c>
      <c r="D440" s="4">
        <f>'人口世帯集計表.csv'!S440</f>
        <v>38</v>
      </c>
      <c r="E440" s="4">
        <f>'人口世帯集計表.csv'!V440</f>
        <v>92</v>
      </c>
    </row>
    <row r="441" spans="1:5" ht="13.5">
      <c r="A441" s="1" t="str">
        <f>'人口世帯集計表.csv'!G441&amp;'人口世帯集計表.csv'!I441</f>
        <v>二本木町５丁目</v>
      </c>
      <c r="B441" s="4">
        <f>'人口世帯集計表.csv'!M441</f>
        <v>82</v>
      </c>
      <c r="C441" s="4">
        <f>'人口世帯集計表.csv'!P441</f>
        <v>87</v>
      </c>
      <c r="D441" s="4">
        <f>'人口世帯集計表.csv'!S441</f>
        <v>86</v>
      </c>
      <c r="E441" s="4">
        <f>'人口世帯集計表.csv'!V441</f>
        <v>173</v>
      </c>
    </row>
    <row r="442" spans="1:5" ht="13.5">
      <c r="A442" s="1" t="str">
        <f>'人口世帯集計表.csv'!G442&amp;'人口世帯集計表.csv'!I442</f>
        <v>野銭町１丁目</v>
      </c>
      <c r="B442" s="4">
        <f>'人口世帯集計表.csv'!M442</f>
        <v>0</v>
      </c>
      <c r="C442" s="4">
        <f>'人口世帯集計表.csv'!P442</f>
        <v>0</v>
      </c>
      <c r="D442" s="4">
        <f>'人口世帯集計表.csv'!S442</f>
        <v>0</v>
      </c>
      <c r="E442" s="4">
        <f>'人口世帯集計表.csv'!V442</f>
        <v>0</v>
      </c>
    </row>
    <row r="443" spans="1:5" ht="13.5">
      <c r="A443" s="1" t="str">
        <f>'人口世帯集計表.csv'!G443&amp;'人口世帯集計表.csv'!I443</f>
        <v>野銭町２丁目</v>
      </c>
      <c r="B443" s="4">
        <f>'人口世帯集計表.csv'!M443</f>
        <v>0</v>
      </c>
      <c r="C443" s="4">
        <f>'人口世帯集計表.csv'!P443</f>
        <v>0</v>
      </c>
      <c r="D443" s="4">
        <f>'人口世帯集計表.csv'!S443</f>
        <v>0</v>
      </c>
      <c r="E443" s="4">
        <f>'人口世帯集計表.csv'!V443</f>
        <v>0</v>
      </c>
    </row>
    <row r="444" spans="1:5" ht="13.5">
      <c r="A444" s="1" t="str">
        <f>'人口世帯集計表.csv'!G444&amp;'人口世帯集計表.csv'!I444</f>
        <v>野銭町３丁目</v>
      </c>
      <c r="B444" s="4">
        <f>'人口世帯集計表.csv'!M444</f>
        <v>1</v>
      </c>
      <c r="C444" s="4">
        <f>'人口世帯集計表.csv'!P444</f>
        <v>1</v>
      </c>
      <c r="D444" s="4">
        <f>'人口世帯集計表.csv'!S444</f>
        <v>1</v>
      </c>
      <c r="E444" s="4">
        <f>'人口世帯集計表.csv'!V444</f>
        <v>2</v>
      </c>
    </row>
    <row r="445" spans="1:5" ht="13.5">
      <c r="A445" s="1" t="str">
        <f>'人口世帯集計表.csv'!G445&amp;'人口世帯集計表.csv'!I445</f>
        <v>野銭町４丁目</v>
      </c>
      <c r="B445" s="4">
        <f>'人口世帯集計表.csv'!M445</f>
        <v>0</v>
      </c>
      <c r="C445" s="4">
        <f>'人口世帯集計表.csv'!P445</f>
        <v>0</v>
      </c>
      <c r="D445" s="4">
        <f>'人口世帯集計表.csv'!S445</f>
        <v>0</v>
      </c>
      <c r="E445" s="4">
        <f>'人口世帯集計表.csv'!V445</f>
        <v>0</v>
      </c>
    </row>
    <row r="446" spans="1:5" ht="13.5">
      <c r="A446" s="1" t="str">
        <f>'人口世帯集計表.csv'!G446&amp;'人口世帯集計表.csv'!I446</f>
        <v>野田町</v>
      </c>
      <c r="B446" s="4">
        <f>'人口世帯集計表.csv'!M446</f>
        <v>203</v>
      </c>
      <c r="C446" s="4">
        <f>'人口世帯集計表.csv'!P446</f>
        <v>237</v>
      </c>
      <c r="D446" s="4">
        <f>'人口世帯集計表.csv'!S446</f>
        <v>231</v>
      </c>
      <c r="E446" s="4">
        <f>'人口世帯集計表.csv'!V446</f>
        <v>468</v>
      </c>
    </row>
    <row r="447" spans="1:5" ht="13.5">
      <c r="A447" s="1" t="str">
        <f>'人口世帯集計表.csv'!G447&amp;'人口世帯集計表.csv'!I447</f>
        <v>羽根町１丁目</v>
      </c>
      <c r="B447" s="4">
        <f>'人口世帯集計表.csv'!M447</f>
        <v>60</v>
      </c>
      <c r="C447" s="4">
        <f>'人口世帯集計表.csv'!P447</f>
        <v>73</v>
      </c>
      <c r="D447" s="4">
        <f>'人口世帯集計表.csv'!S447</f>
        <v>77</v>
      </c>
      <c r="E447" s="4">
        <f>'人口世帯集計表.csv'!V447</f>
        <v>150</v>
      </c>
    </row>
    <row r="448" spans="1:5" ht="13.5">
      <c r="A448" s="1" t="str">
        <f>'人口世帯集計表.csv'!G448&amp;'人口世帯集計表.csv'!I448</f>
        <v>羽根町２丁目</v>
      </c>
      <c r="B448" s="4">
        <f>'人口世帯集計表.csv'!M448</f>
        <v>43</v>
      </c>
      <c r="C448" s="4">
        <f>'人口世帯集計表.csv'!P448</f>
        <v>48</v>
      </c>
      <c r="D448" s="4">
        <f>'人口世帯集計表.csv'!S448</f>
        <v>55</v>
      </c>
      <c r="E448" s="4">
        <f>'人口世帯集計表.csv'!V448</f>
        <v>103</v>
      </c>
    </row>
    <row r="449" spans="1:5" ht="13.5">
      <c r="A449" s="1" t="str">
        <f>'人口世帯集計表.csv'!G449&amp;'人口世帯集計表.csv'!I449</f>
        <v>羽根町３丁目</v>
      </c>
      <c r="B449" s="4">
        <f>'人口世帯集計表.csv'!M449</f>
        <v>79</v>
      </c>
      <c r="C449" s="4">
        <f>'人口世帯集計表.csv'!P449</f>
        <v>109</v>
      </c>
      <c r="D449" s="4">
        <f>'人口世帯集計表.csv'!S449</f>
        <v>106</v>
      </c>
      <c r="E449" s="4">
        <f>'人口世帯集計表.csv'!V449</f>
        <v>215</v>
      </c>
    </row>
    <row r="450" spans="1:5" ht="13.5">
      <c r="A450" s="1" t="str">
        <f>'人口世帯集計表.csv'!G450&amp;'人口世帯集計表.csv'!I450</f>
        <v>羽根町４丁目</v>
      </c>
      <c r="B450" s="4">
        <f>'人口世帯集計表.csv'!M450</f>
        <v>63</v>
      </c>
      <c r="C450" s="4">
        <f>'人口世帯集計表.csv'!P450</f>
        <v>76</v>
      </c>
      <c r="D450" s="4">
        <f>'人口世帯集計表.csv'!S450</f>
        <v>76</v>
      </c>
      <c r="E450" s="4">
        <f>'人口世帯集計表.csv'!V450</f>
        <v>152</v>
      </c>
    </row>
    <row r="451" spans="1:5" ht="13.5">
      <c r="A451" s="1" t="str">
        <f>'人口世帯集計表.csv'!G451&amp;'人口世帯集計表.csv'!I451</f>
        <v>浜尾町１丁目</v>
      </c>
      <c r="B451" s="4">
        <f>'人口世帯集計表.csv'!M451</f>
        <v>48</v>
      </c>
      <c r="C451" s="4">
        <f>'人口世帯集計表.csv'!P451</f>
        <v>66</v>
      </c>
      <c r="D451" s="4">
        <f>'人口世帯集計表.csv'!S451</f>
        <v>58</v>
      </c>
      <c r="E451" s="4">
        <f>'人口世帯集計表.csv'!V451</f>
        <v>124</v>
      </c>
    </row>
    <row r="452" spans="1:5" ht="13.5">
      <c r="A452" s="1" t="str">
        <f>'人口世帯集計表.csv'!G452&amp;'人口世帯集計表.csv'!I452</f>
        <v>浜尾町２丁目</v>
      </c>
      <c r="B452" s="4">
        <f>'人口世帯集計表.csv'!M452</f>
        <v>62</v>
      </c>
      <c r="C452" s="4">
        <f>'人口世帯集計表.csv'!P452</f>
        <v>89</v>
      </c>
      <c r="D452" s="4">
        <f>'人口世帯集計表.csv'!S452</f>
        <v>79</v>
      </c>
      <c r="E452" s="4">
        <f>'人口世帯集計表.csv'!V452</f>
        <v>168</v>
      </c>
    </row>
    <row r="453" spans="1:5" ht="13.5">
      <c r="A453" s="1" t="str">
        <f>'人口世帯集計表.csv'!G453&amp;'人口世帯集計表.csv'!I453</f>
        <v>浜尾町３丁目</v>
      </c>
      <c r="B453" s="4">
        <f>'人口世帯集計表.csv'!M453</f>
        <v>72</v>
      </c>
      <c r="C453" s="4">
        <f>'人口世帯集計表.csv'!P453</f>
        <v>93</v>
      </c>
      <c r="D453" s="4">
        <f>'人口世帯集計表.csv'!S453</f>
        <v>87</v>
      </c>
      <c r="E453" s="4">
        <f>'人口世帯集計表.csv'!V453</f>
        <v>180</v>
      </c>
    </row>
    <row r="454" spans="1:5" ht="13.5">
      <c r="A454" s="1" t="str">
        <f>'人口世帯集計表.csv'!G454&amp;'人口世帯集計表.csv'!I454</f>
        <v>浜尾町４丁目</v>
      </c>
      <c r="B454" s="4">
        <f>'人口世帯集計表.csv'!M454</f>
        <v>46</v>
      </c>
      <c r="C454" s="4">
        <f>'人口世帯集計表.csv'!P454</f>
        <v>74</v>
      </c>
      <c r="D454" s="4">
        <f>'人口世帯集計表.csv'!S454</f>
        <v>72</v>
      </c>
      <c r="E454" s="4">
        <f>'人口世帯集計表.csv'!V454</f>
        <v>146</v>
      </c>
    </row>
    <row r="455" spans="1:5" ht="13.5">
      <c r="A455" s="1" t="str">
        <f>'人口世帯集計表.csv'!G455&amp;'人口世帯集計表.csv'!I455</f>
        <v>浜田町１丁目</v>
      </c>
      <c r="B455" s="4">
        <f>'人口世帯集計表.csv'!M455</f>
        <v>32</v>
      </c>
      <c r="C455" s="4">
        <f>'人口世帯集計表.csv'!P455</f>
        <v>46</v>
      </c>
      <c r="D455" s="4">
        <f>'人口世帯集計表.csv'!S455</f>
        <v>38</v>
      </c>
      <c r="E455" s="4">
        <f>'人口世帯集計表.csv'!V455</f>
        <v>84</v>
      </c>
    </row>
    <row r="456" spans="1:5" ht="13.5">
      <c r="A456" s="1" t="str">
        <f>'人口世帯集計表.csv'!G456&amp;'人口世帯集計表.csv'!I456</f>
        <v>浜田町２丁目</v>
      </c>
      <c r="B456" s="4">
        <f>'人口世帯集計表.csv'!M456</f>
        <v>69</v>
      </c>
      <c r="C456" s="4">
        <f>'人口世帯集計表.csv'!P456</f>
        <v>71</v>
      </c>
      <c r="D456" s="4">
        <f>'人口世帯集計表.csv'!S456</f>
        <v>71</v>
      </c>
      <c r="E456" s="4">
        <f>'人口世帯集計表.csv'!V456</f>
        <v>142</v>
      </c>
    </row>
    <row r="457" spans="1:5" ht="13.5">
      <c r="A457" s="1" t="str">
        <f>'人口世帯集計表.csv'!G457&amp;'人口世帯集計表.csv'!I457</f>
        <v>浜田町３丁目</v>
      </c>
      <c r="B457" s="4">
        <f>'人口世帯集計表.csv'!M457</f>
        <v>44</v>
      </c>
      <c r="C457" s="4">
        <f>'人口世帯集計表.csv'!P457</f>
        <v>56</v>
      </c>
      <c r="D457" s="4">
        <f>'人口世帯集計表.csv'!S457</f>
        <v>57</v>
      </c>
      <c r="E457" s="4">
        <f>'人口世帯集計表.csv'!V457</f>
        <v>113</v>
      </c>
    </row>
    <row r="458" spans="1:5" ht="13.5">
      <c r="A458" s="1" t="str">
        <f>'人口世帯集計表.csv'!G458&amp;'人口世帯集計表.csv'!I458</f>
        <v>浜田町４丁目</v>
      </c>
      <c r="B458" s="4">
        <f>'人口世帯集計表.csv'!M458</f>
        <v>54</v>
      </c>
      <c r="C458" s="4">
        <f>'人口世帯集計表.csv'!P458</f>
        <v>77</v>
      </c>
      <c r="D458" s="4">
        <f>'人口世帯集計表.csv'!S458</f>
        <v>86</v>
      </c>
      <c r="E458" s="4">
        <f>'人口世帯集計表.csv'!V458</f>
        <v>163</v>
      </c>
    </row>
    <row r="459" spans="1:5" ht="13.5">
      <c r="A459" s="1" t="str">
        <f>'人口世帯集計表.csv'!G459&amp;'人口世帯集計表.csv'!I459</f>
        <v>浜寺町１丁目</v>
      </c>
      <c r="B459" s="4">
        <f>'人口世帯集計表.csv'!M459</f>
        <v>39</v>
      </c>
      <c r="C459" s="4">
        <f>'人口世帯集計表.csv'!P459</f>
        <v>60</v>
      </c>
      <c r="D459" s="4">
        <f>'人口世帯集計表.csv'!S459</f>
        <v>52</v>
      </c>
      <c r="E459" s="4">
        <f>'人口世帯集計表.csv'!V459</f>
        <v>112</v>
      </c>
    </row>
    <row r="460" spans="1:5" ht="13.5">
      <c r="A460" s="1" t="str">
        <f>'人口世帯集計表.csv'!G460&amp;'人口世帯集計表.csv'!I460</f>
        <v>浜寺町２丁目</v>
      </c>
      <c r="B460" s="4">
        <f>'人口世帯集計表.csv'!M460</f>
        <v>22</v>
      </c>
      <c r="C460" s="4">
        <f>'人口世帯集計表.csv'!P460</f>
        <v>28</v>
      </c>
      <c r="D460" s="4">
        <f>'人口世帯集計表.csv'!S460</f>
        <v>32</v>
      </c>
      <c r="E460" s="4">
        <f>'人口世帯集計表.csv'!V460</f>
        <v>60</v>
      </c>
    </row>
    <row r="461" spans="1:5" ht="13.5">
      <c r="A461" s="1" t="str">
        <f>'人口世帯集計表.csv'!G461&amp;'人口世帯集計表.csv'!I461</f>
        <v>浜町</v>
      </c>
      <c r="B461" s="4">
        <f>'人口世帯集計表.csv'!M461</f>
        <v>0</v>
      </c>
      <c r="C461" s="4">
        <f>'人口世帯集計表.csv'!P461</f>
        <v>0</v>
      </c>
      <c r="D461" s="4">
        <f>'人口世帯集計表.csv'!S461</f>
        <v>0</v>
      </c>
      <c r="E461" s="4">
        <f>'人口世帯集計表.csv'!V461</f>
        <v>0</v>
      </c>
    </row>
    <row r="462" spans="1:5" ht="13.5">
      <c r="A462" s="1" t="str">
        <f>'人口世帯集計表.csv'!G462&amp;'人口世帯集計表.csv'!I462</f>
        <v>半崎町１丁目</v>
      </c>
      <c r="B462" s="4">
        <f>'人口世帯集計表.csv'!M462</f>
        <v>10</v>
      </c>
      <c r="C462" s="4">
        <f>'人口世帯集計表.csv'!P462</f>
        <v>14</v>
      </c>
      <c r="D462" s="4">
        <f>'人口世帯集計表.csv'!S462</f>
        <v>13</v>
      </c>
      <c r="E462" s="4">
        <f>'人口世帯集計表.csv'!V462</f>
        <v>27</v>
      </c>
    </row>
    <row r="463" spans="1:5" ht="13.5">
      <c r="A463" s="1" t="str">
        <f>'人口世帯集計表.csv'!G463&amp;'人口世帯集計表.csv'!I463</f>
        <v>半崎町２丁目</v>
      </c>
      <c r="B463" s="4">
        <f>'人口世帯集計表.csv'!M463</f>
        <v>25</v>
      </c>
      <c r="C463" s="4">
        <f>'人口世帯集計表.csv'!P463</f>
        <v>37</v>
      </c>
      <c r="D463" s="4">
        <f>'人口世帯集計表.csv'!S463</f>
        <v>33</v>
      </c>
      <c r="E463" s="4">
        <f>'人口世帯集計表.csv'!V463</f>
        <v>70</v>
      </c>
    </row>
    <row r="464" spans="1:5" ht="13.5">
      <c r="A464" s="1" t="str">
        <f>'人口世帯集計表.csv'!G464&amp;'人口世帯集計表.csv'!I464</f>
        <v>半崎町３丁目</v>
      </c>
      <c r="B464" s="4">
        <f>'人口世帯集計表.csv'!M464</f>
        <v>39</v>
      </c>
      <c r="C464" s="4">
        <f>'人口世帯集計表.csv'!P464</f>
        <v>66</v>
      </c>
      <c r="D464" s="4">
        <f>'人口世帯集計表.csv'!S464</f>
        <v>63</v>
      </c>
      <c r="E464" s="4">
        <f>'人口世帯集計表.csv'!V464</f>
        <v>129</v>
      </c>
    </row>
    <row r="465" spans="1:5" ht="13.5">
      <c r="A465" s="1" t="str">
        <f>'人口世帯集計表.csv'!G465&amp;'人口世帯集計表.csv'!I465</f>
        <v>半崎町４丁目</v>
      </c>
      <c r="B465" s="4">
        <f>'人口世帯集計表.csv'!M465</f>
        <v>59</v>
      </c>
      <c r="C465" s="4">
        <f>'人口世帯集計表.csv'!P465</f>
        <v>89</v>
      </c>
      <c r="D465" s="4">
        <f>'人口世帯集計表.csv'!S465</f>
        <v>86</v>
      </c>
      <c r="E465" s="4">
        <f>'人口世帯集計表.csv'!V465</f>
        <v>175</v>
      </c>
    </row>
    <row r="466" spans="1:5" ht="13.5">
      <c r="A466" s="1" t="str">
        <f>'人口世帯集計表.csv'!G466&amp;'人口世帯集計表.csv'!I466</f>
        <v>半崎町５丁目</v>
      </c>
      <c r="B466" s="4">
        <f>'人口世帯集計表.csv'!M466</f>
        <v>75</v>
      </c>
      <c r="C466" s="4">
        <f>'人口世帯集計表.csv'!P466</f>
        <v>88</v>
      </c>
      <c r="D466" s="4">
        <f>'人口世帯集計表.csv'!S466</f>
        <v>88</v>
      </c>
      <c r="E466" s="4">
        <f>'人口世帯集計表.csv'!V466</f>
        <v>176</v>
      </c>
    </row>
    <row r="467" spans="1:5" ht="13.5">
      <c r="A467" s="1" t="str">
        <f>'人口世帯集計表.csv'!G467&amp;'人口世帯集計表.csv'!I467</f>
        <v>半崎町６丁目</v>
      </c>
      <c r="B467" s="4">
        <f>'人口世帯集計表.csv'!M467</f>
        <v>25</v>
      </c>
      <c r="C467" s="4">
        <f>'人口世帯集計表.csv'!P467</f>
        <v>28</v>
      </c>
      <c r="D467" s="4">
        <f>'人口世帯集計表.csv'!S467</f>
        <v>36</v>
      </c>
      <c r="E467" s="4">
        <f>'人口世帯集計表.csv'!V467</f>
        <v>64</v>
      </c>
    </row>
    <row r="468" spans="1:5" ht="13.5">
      <c r="A468" s="1" t="str">
        <f>'人口世帯集計表.csv'!G468&amp;'人口世帯集計表.csv'!I468</f>
        <v>東浦町１丁目</v>
      </c>
      <c r="B468" s="4">
        <f>'人口世帯集計表.csv'!M468</f>
        <v>87</v>
      </c>
      <c r="C468" s="4">
        <f>'人口世帯集計表.csv'!P468</f>
        <v>152</v>
      </c>
      <c r="D468" s="4">
        <f>'人口世帯集計表.csv'!S468</f>
        <v>152</v>
      </c>
      <c r="E468" s="4">
        <f>'人口世帯集計表.csv'!V468</f>
        <v>304</v>
      </c>
    </row>
    <row r="469" spans="1:5" ht="13.5">
      <c r="A469" s="1" t="str">
        <f>'人口世帯集計表.csv'!G469&amp;'人口世帯集計表.csv'!I469</f>
        <v>東浦町２丁目</v>
      </c>
      <c r="B469" s="4">
        <f>'人口世帯集計表.csv'!M469</f>
        <v>35</v>
      </c>
      <c r="C469" s="4">
        <f>'人口世帯集計表.csv'!P469</f>
        <v>61</v>
      </c>
      <c r="D469" s="4">
        <f>'人口世帯集計表.csv'!S469</f>
        <v>54</v>
      </c>
      <c r="E469" s="4">
        <f>'人口世帯集計表.csv'!V469</f>
        <v>115</v>
      </c>
    </row>
    <row r="470" spans="1:5" ht="13.5">
      <c r="A470" s="1" t="str">
        <f>'人口世帯集計表.csv'!G470&amp;'人口世帯集計表.csv'!I470</f>
        <v>東浦町３丁目</v>
      </c>
      <c r="B470" s="4">
        <f>'人口世帯集計表.csv'!M470</f>
        <v>45</v>
      </c>
      <c r="C470" s="4">
        <f>'人口世帯集計表.csv'!P470</f>
        <v>77</v>
      </c>
      <c r="D470" s="4">
        <f>'人口世帯集計表.csv'!S470</f>
        <v>79</v>
      </c>
      <c r="E470" s="4">
        <f>'人口世帯集計表.csv'!V470</f>
        <v>156</v>
      </c>
    </row>
    <row r="471" spans="1:5" ht="13.5">
      <c r="A471" s="1" t="str">
        <f>'人口世帯集計表.csv'!G471&amp;'人口世帯集計表.csv'!I471</f>
        <v>東浦町４丁目</v>
      </c>
      <c r="B471" s="4">
        <f>'人口世帯集計表.csv'!M471</f>
        <v>38</v>
      </c>
      <c r="C471" s="4">
        <f>'人口世帯集計表.csv'!P471</f>
        <v>59</v>
      </c>
      <c r="D471" s="4">
        <f>'人口世帯集計表.csv'!S471</f>
        <v>51</v>
      </c>
      <c r="E471" s="4">
        <f>'人口世帯集計表.csv'!V471</f>
        <v>110</v>
      </c>
    </row>
    <row r="472" spans="1:5" ht="13.5">
      <c r="A472" s="1" t="str">
        <f>'人口世帯集計表.csv'!G472&amp;'人口世帯集計表.csv'!I472</f>
        <v>東浦町５丁目</v>
      </c>
      <c r="B472" s="4">
        <f>'人口世帯集計表.csv'!M472</f>
        <v>55</v>
      </c>
      <c r="C472" s="4">
        <f>'人口世帯集計表.csv'!P472</f>
        <v>67</v>
      </c>
      <c r="D472" s="4">
        <f>'人口世帯集計表.csv'!S472</f>
        <v>79</v>
      </c>
      <c r="E472" s="4">
        <f>'人口世帯集計表.csv'!V472</f>
        <v>146</v>
      </c>
    </row>
    <row r="473" spans="1:5" ht="13.5">
      <c r="A473" s="1" t="str">
        <f>'人口世帯集計表.csv'!G473&amp;'人口世帯集計表.csv'!I473</f>
        <v>東浦町６丁目</v>
      </c>
      <c r="B473" s="4">
        <f>'人口世帯集計表.csv'!M473</f>
        <v>4</v>
      </c>
      <c r="C473" s="4">
        <f>'人口世帯集計表.csv'!P473</f>
        <v>6</v>
      </c>
      <c r="D473" s="4">
        <f>'人口世帯集計表.csv'!S473</f>
        <v>8</v>
      </c>
      <c r="E473" s="4">
        <f>'人口世帯集計表.csv'!V473</f>
        <v>14</v>
      </c>
    </row>
    <row r="474" spans="1:5" ht="13.5">
      <c r="A474" s="1" t="str">
        <f>'人口世帯集計表.csv'!G474&amp;'人口世帯集計表.csv'!I474</f>
        <v>東山町１丁目</v>
      </c>
      <c r="B474" s="4">
        <f>'人口世帯集計表.csv'!M474</f>
        <v>24</v>
      </c>
      <c r="C474" s="4">
        <f>'人口世帯集計表.csv'!P474</f>
        <v>37</v>
      </c>
      <c r="D474" s="4">
        <f>'人口世帯集計表.csv'!S474</f>
        <v>24</v>
      </c>
      <c r="E474" s="4">
        <f>'人口世帯集計表.csv'!V474</f>
        <v>61</v>
      </c>
    </row>
    <row r="475" spans="1:5" ht="13.5">
      <c r="A475" s="1" t="str">
        <f>'人口世帯集計表.csv'!G475&amp;'人口世帯集計表.csv'!I475</f>
        <v>東山町２丁目</v>
      </c>
      <c r="B475" s="4">
        <f>'人口世帯集計表.csv'!M475</f>
        <v>31</v>
      </c>
      <c r="C475" s="4">
        <f>'人口世帯集計表.csv'!P475</f>
        <v>47</v>
      </c>
      <c r="D475" s="4">
        <f>'人口世帯集計表.csv'!S475</f>
        <v>48</v>
      </c>
      <c r="E475" s="4">
        <f>'人口世帯集計表.csv'!V475</f>
        <v>95</v>
      </c>
    </row>
    <row r="476" spans="1:5" ht="13.5">
      <c r="A476" s="1" t="str">
        <f>'人口世帯集計表.csv'!G476&amp;'人口世帯集計表.csv'!I476</f>
        <v>東山町３丁目</v>
      </c>
      <c r="B476" s="4">
        <f>'人口世帯集計表.csv'!M476</f>
        <v>53</v>
      </c>
      <c r="C476" s="4">
        <f>'人口世帯集計表.csv'!P476</f>
        <v>80</v>
      </c>
      <c r="D476" s="4">
        <f>'人口世帯集計表.csv'!S476</f>
        <v>72</v>
      </c>
      <c r="E476" s="4">
        <f>'人口世帯集計表.csv'!V476</f>
        <v>152</v>
      </c>
    </row>
    <row r="477" spans="1:5" ht="13.5">
      <c r="A477" s="1" t="str">
        <f>'人口世帯集計表.csv'!G477&amp;'人口世帯集計表.csv'!I477</f>
        <v>東山町４丁目</v>
      </c>
      <c r="B477" s="4">
        <f>'人口世帯集計表.csv'!M477</f>
        <v>98</v>
      </c>
      <c r="C477" s="4">
        <f>'人口世帯集計表.csv'!P477</f>
        <v>129</v>
      </c>
      <c r="D477" s="4">
        <f>'人口世帯集計表.csv'!S477</f>
        <v>121</v>
      </c>
      <c r="E477" s="4">
        <f>'人口世帯集計表.csv'!V477</f>
        <v>250</v>
      </c>
    </row>
    <row r="478" spans="1:5" ht="13.5">
      <c r="A478" s="1" t="str">
        <f>'人口世帯集計表.csv'!G478&amp;'人口世帯集計表.csv'!I478</f>
        <v>東山町５丁目</v>
      </c>
      <c r="B478" s="4">
        <f>'人口世帯集計表.csv'!M478</f>
        <v>146</v>
      </c>
      <c r="C478" s="4">
        <f>'人口世帯集計表.csv'!P478</f>
        <v>184</v>
      </c>
      <c r="D478" s="4">
        <f>'人口世帯集計表.csv'!S478</f>
        <v>162</v>
      </c>
      <c r="E478" s="4">
        <f>'人口世帯集計表.csv'!V478</f>
        <v>346</v>
      </c>
    </row>
    <row r="479" spans="1:5" ht="13.5">
      <c r="A479" s="1" t="str">
        <f>'人口世帯集計表.csv'!G479&amp;'人口世帯集計表.csv'!I479</f>
        <v>東山町６丁目</v>
      </c>
      <c r="B479" s="4">
        <f>'人口世帯集計表.csv'!M479</f>
        <v>77</v>
      </c>
      <c r="C479" s="4">
        <f>'人口世帯集計表.csv'!P479</f>
        <v>105</v>
      </c>
      <c r="D479" s="4">
        <f>'人口世帯集計表.csv'!S479</f>
        <v>92</v>
      </c>
      <c r="E479" s="4">
        <f>'人口世帯集計表.csv'!V479</f>
        <v>197</v>
      </c>
    </row>
    <row r="480" spans="1:5" ht="13.5">
      <c r="A480" s="1" t="str">
        <f>'人口世帯集計表.csv'!G480&amp;'人口世帯集計表.csv'!I480</f>
        <v>平山町１丁目</v>
      </c>
      <c r="B480" s="4">
        <f>'人口世帯集計表.csv'!M480</f>
        <v>51</v>
      </c>
      <c r="C480" s="4">
        <f>'人口世帯集計表.csv'!P480</f>
        <v>98</v>
      </c>
      <c r="D480" s="4">
        <f>'人口世帯集計表.csv'!S480</f>
        <v>94</v>
      </c>
      <c r="E480" s="4">
        <f>'人口世帯集計表.csv'!V480</f>
        <v>192</v>
      </c>
    </row>
    <row r="481" spans="1:5" ht="13.5">
      <c r="A481" s="1" t="str">
        <f>'人口世帯集計表.csv'!G481&amp;'人口世帯集計表.csv'!I481</f>
        <v>平山町２丁目</v>
      </c>
      <c r="B481" s="4">
        <f>'人口世帯集計表.csv'!M481</f>
        <v>8</v>
      </c>
      <c r="C481" s="4">
        <f>'人口世帯集計表.csv'!P481</f>
        <v>8</v>
      </c>
      <c r="D481" s="4">
        <f>'人口世帯集計表.csv'!S481</f>
        <v>1</v>
      </c>
      <c r="E481" s="4">
        <f>'人口世帯集計表.csv'!V481</f>
        <v>9</v>
      </c>
    </row>
    <row r="482" spans="1:5" ht="13.5">
      <c r="A482" s="1" t="str">
        <f>'人口世帯集計表.csv'!G482&amp;'人口世帯集計表.csv'!I482</f>
        <v>平山町３丁目</v>
      </c>
      <c r="B482" s="4">
        <f>'人口世帯集計表.csv'!M482</f>
        <v>60</v>
      </c>
      <c r="C482" s="4">
        <f>'人口世帯集計表.csv'!P482</f>
        <v>59</v>
      </c>
      <c r="D482" s="4">
        <f>'人口世帯集計表.csv'!S482</f>
        <v>18</v>
      </c>
      <c r="E482" s="4">
        <f>'人口世帯集計表.csv'!V482</f>
        <v>77</v>
      </c>
    </row>
    <row r="483" spans="1:5" ht="13.5">
      <c r="A483" s="1" t="str">
        <f>'人口世帯集計表.csv'!G483&amp;'人口世帯集計表.csv'!I483</f>
        <v>広見町１丁目</v>
      </c>
      <c r="B483" s="4">
        <f>'人口世帯集計表.csv'!M483</f>
        <v>0</v>
      </c>
      <c r="C483" s="4">
        <f>'人口世帯集計表.csv'!P483</f>
        <v>0</v>
      </c>
      <c r="D483" s="4">
        <f>'人口世帯集計表.csv'!S483</f>
        <v>0</v>
      </c>
      <c r="E483" s="4">
        <f>'人口世帯集計表.csv'!V483</f>
        <v>0</v>
      </c>
    </row>
    <row r="484" spans="1:5" ht="13.5">
      <c r="A484" s="1" t="str">
        <f>'人口世帯集計表.csv'!G484&amp;'人口世帯集計表.csv'!I484</f>
        <v>広見町２丁目</v>
      </c>
      <c r="B484" s="4">
        <f>'人口世帯集計表.csv'!M484</f>
        <v>0</v>
      </c>
      <c r="C484" s="4">
        <f>'人口世帯集計表.csv'!P484</f>
        <v>0</v>
      </c>
      <c r="D484" s="4">
        <f>'人口世帯集計表.csv'!S484</f>
        <v>0</v>
      </c>
      <c r="E484" s="4">
        <f>'人口世帯集計表.csv'!V484</f>
        <v>0</v>
      </c>
    </row>
    <row r="485" spans="1:5" ht="13.5">
      <c r="A485" s="1" t="str">
        <f>'人口世帯集計表.csv'!G485&amp;'人口世帯集計表.csv'!I485</f>
        <v>広見町３丁目</v>
      </c>
      <c r="B485" s="4">
        <f>'人口世帯集計表.csv'!M485</f>
        <v>0</v>
      </c>
      <c r="C485" s="4">
        <f>'人口世帯集計表.csv'!P485</f>
        <v>0</v>
      </c>
      <c r="D485" s="4">
        <f>'人口世帯集計表.csv'!S485</f>
        <v>0</v>
      </c>
      <c r="E485" s="4">
        <f>'人口世帯集計表.csv'!V485</f>
        <v>0</v>
      </c>
    </row>
    <row r="486" spans="1:5" ht="13.5">
      <c r="A486" s="1" t="str">
        <f>'人口世帯集計表.csv'!G486&amp;'人口世帯集計表.csv'!I486</f>
        <v>吹上町１丁目</v>
      </c>
      <c r="B486" s="4">
        <f>'人口世帯集計表.csv'!M486</f>
        <v>52</v>
      </c>
      <c r="C486" s="4">
        <f>'人口世帯集計表.csv'!P486</f>
        <v>75</v>
      </c>
      <c r="D486" s="4">
        <f>'人口世帯集計表.csv'!S486</f>
        <v>90</v>
      </c>
      <c r="E486" s="4">
        <f>'人口世帯集計表.csv'!V486</f>
        <v>165</v>
      </c>
    </row>
    <row r="487" spans="1:5" ht="13.5">
      <c r="A487" s="1" t="str">
        <f>'人口世帯集計表.csv'!G487&amp;'人口世帯集計表.csv'!I487</f>
        <v>吹上町２丁目</v>
      </c>
      <c r="B487" s="4">
        <f>'人口世帯集計表.csv'!M487</f>
        <v>43</v>
      </c>
      <c r="C487" s="4">
        <f>'人口世帯集計表.csv'!P487</f>
        <v>69</v>
      </c>
      <c r="D487" s="4">
        <f>'人口世帯集計表.csv'!S487</f>
        <v>58</v>
      </c>
      <c r="E487" s="4">
        <f>'人口世帯集計表.csv'!V487</f>
        <v>127</v>
      </c>
    </row>
    <row r="488" spans="1:5" ht="13.5">
      <c r="A488" s="1" t="str">
        <f>'人口世帯集計表.csv'!G488&amp;'人口世帯集計表.csv'!I488</f>
        <v>吹上町３丁目</v>
      </c>
      <c r="B488" s="4">
        <f>'人口世帯集計表.csv'!M488</f>
        <v>87</v>
      </c>
      <c r="C488" s="4">
        <f>'人口世帯集計表.csv'!P488</f>
        <v>72</v>
      </c>
      <c r="D488" s="4">
        <f>'人口世帯集計表.csv'!S488</f>
        <v>89</v>
      </c>
      <c r="E488" s="4">
        <f>'人口世帯集計表.csv'!V488</f>
        <v>161</v>
      </c>
    </row>
    <row r="489" spans="1:5" ht="13.5">
      <c r="A489" s="1" t="str">
        <f>'人口世帯集計表.csv'!G489&amp;'人口世帯集計表.csv'!I489</f>
        <v>吹上町４丁目</v>
      </c>
      <c r="B489" s="4">
        <f>'人口世帯集計表.csv'!M489</f>
        <v>37</v>
      </c>
      <c r="C489" s="4">
        <f>'人口世帯集計表.csv'!P489</f>
        <v>56</v>
      </c>
      <c r="D489" s="4">
        <f>'人口世帯集計表.csv'!S489</f>
        <v>52</v>
      </c>
      <c r="E489" s="4">
        <f>'人口世帯集計表.csv'!V489</f>
        <v>108</v>
      </c>
    </row>
    <row r="490" spans="1:5" ht="13.5">
      <c r="A490" s="1" t="str">
        <f>'人口世帯集計表.csv'!G490&amp;'人口世帯集計表.csv'!I490</f>
        <v>福清水町１丁目</v>
      </c>
      <c r="B490" s="4">
        <f>'人口世帯集計表.csv'!M490</f>
        <v>39</v>
      </c>
      <c r="C490" s="4">
        <f>'人口世帯集計表.csv'!P490</f>
        <v>52</v>
      </c>
      <c r="D490" s="4">
        <f>'人口世帯集計表.csv'!S490</f>
        <v>44</v>
      </c>
      <c r="E490" s="4">
        <f>'人口世帯集計表.csv'!V490</f>
        <v>96</v>
      </c>
    </row>
    <row r="491" spans="1:5" ht="13.5">
      <c r="A491" s="1" t="str">
        <f>'人口世帯集計表.csv'!G491&amp;'人口世帯集計表.csv'!I491</f>
        <v>福清水町２丁目</v>
      </c>
      <c r="B491" s="4">
        <f>'人口世帯集計表.csv'!M491</f>
        <v>85</v>
      </c>
      <c r="C491" s="4">
        <f>'人口世帯集計表.csv'!P491</f>
        <v>122</v>
      </c>
      <c r="D491" s="4">
        <f>'人口世帯集計表.csv'!S491</f>
        <v>110</v>
      </c>
      <c r="E491" s="4">
        <f>'人口世帯集計表.csv'!V491</f>
        <v>232</v>
      </c>
    </row>
    <row r="492" spans="1:5" ht="13.5">
      <c r="A492" s="1" t="str">
        <f>'人口世帯集計表.csv'!G492&amp;'人口世帯集計表.csv'!I492</f>
        <v>福清水町３丁目</v>
      </c>
      <c r="B492" s="4">
        <f>'人口世帯集計表.csv'!M492</f>
        <v>48</v>
      </c>
      <c r="C492" s="4">
        <f>'人口世帯集計表.csv'!P492</f>
        <v>74</v>
      </c>
      <c r="D492" s="4">
        <f>'人口世帯集計表.csv'!S492</f>
        <v>59</v>
      </c>
      <c r="E492" s="4">
        <f>'人口世帯集計表.csv'!V492</f>
        <v>133</v>
      </c>
    </row>
    <row r="493" spans="1:5" ht="13.5">
      <c r="A493" s="1" t="str">
        <f>'人口世帯集計表.csv'!G493&amp;'人口世帯集計表.csv'!I493</f>
        <v>福清水町４丁目</v>
      </c>
      <c r="B493" s="4">
        <f>'人口世帯集計表.csv'!M493</f>
        <v>125</v>
      </c>
      <c r="C493" s="4">
        <f>'人口世帯集計表.csv'!P493</f>
        <v>156</v>
      </c>
      <c r="D493" s="4">
        <f>'人口世帯集計表.csv'!S493</f>
        <v>133</v>
      </c>
      <c r="E493" s="4">
        <f>'人口世帯集計表.csv'!V493</f>
        <v>289</v>
      </c>
    </row>
    <row r="494" spans="1:5" ht="13.5">
      <c r="A494" s="1" t="str">
        <f>'人口世帯集計表.csv'!G494&amp;'人口世帯集計表.csv'!I494</f>
        <v>伏見町１丁目</v>
      </c>
      <c r="B494" s="4">
        <f>'人口世帯集計表.csv'!M494</f>
        <v>38</v>
      </c>
      <c r="C494" s="4">
        <f>'人口世帯集計表.csv'!P494</f>
        <v>48</v>
      </c>
      <c r="D494" s="4">
        <f>'人口世帯集計表.csv'!S494</f>
        <v>31</v>
      </c>
      <c r="E494" s="4">
        <f>'人口世帯集計表.csv'!V494</f>
        <v>79</v>
      </c>
    </row>
    <row r="495" spans="1:5" ht="13.5">
      <c r="A495" s="1" t="str">
        <f>'人口世帯集計表.csv'!G495&amp;'人口世帯集計表.csv'!I495</f>
        <v>伏見町２丁目</v>
      </c>
      <c r="B495" s="4">
        <f>'人口世帯集計表.csv'!M495</f>
        <v>38</v>
      </c>
      <c r="C495" s="4">
        <f>'人口世帯集計表.csv'!P495</f>
        <v>46</v>
      </c>
      <c r="D495" s="4">
        <f>'人口世帯集計表.csv'!S495</f>
        <v>58</v>
      </c>
      <c r="E495" s="4">
        <f>'人口世帯集計表.csv'!V495</f>
        <v>104</v>
      </c>
    </row>
    <row r="496" spans="1:5" ht="13.5">
      <c r="A496" s="1" t="str">
        <f>'人口世帯集計表.csv'!G496&amp;'人口世帯集計表.csv'!I496</f>
        <v>伏見町３丁目</v>
      </c>
      <c r="B496" s="4">
        <f>'人口世帯集計表.csv'!M496</f>
        <v>71</v>
      </c>
      <c r="C496" s="4">
        <f>'人口世帯集計表.csv'!P496</f>
        <v>87</v>
      </c>
      <c r="D496" s="4">
        <f>'人口世帯集計表.csv'!S496</f>
        <v>70</v>
      </c>
      <c r="E496" s="4">
        <f>'人口世帯集計表.csv'!V496</f>
        <v>157</v>
      </c>
    </row>
    <row r="497" spans="1:5" ht="13.5">
      <c r="A497" s="1" t="str">
        <f>'人口世帯集計表.csv'!G497&amp;'人口世帯集計表.csv'!I497</f>
        <v>伏見町４丁目</v>
      </c>
      <c r="B497" s="4">
        <f>'人口世帯集計表.csv'!M497</f>
        <v>103</v>
      </c>
      <c r="C497" s="4">
        <f>'人口世帯集計表.csv'!P497</f>
        <v>135</v>
      </c>
      <c r="D497" s="4">
        <f>'人口世帯集計表.csv'!S497</f>
        <v>131</v>
      </c>
      <c r="E497" s="4">
        <f>'人口世帯集計表.csv'!V497</f>
        <v>266</v>
      </c>
    </row>
    <row r="498" spans="1:5" ht="13.5">
      <c r="A498" s="1" t="str">
        <f>'人口世帯集計表.csv'!G498&amp;'人口世帯集計表.csv'!I498</f>
        <v>札木町１丁目</v>
      </c>
      <c r="B498" s="4">
        <f>'人口世帯集計表.csv'!M498</f>
        <v>99</v>
      </c>
      <c r="C498" s="4">
        <f>'人口世帯集計表.csv'!P498</f>
        <v>145</v>
      </c>
      <c r="D498" s="4">
        <f>'人口世帯集計表.csv'!S498</f>
        <v>134</v>
      </c>
      <c r="E498" s="4">
        <f>'人口世帯集計表.csv'!V498</f>
        <v>279</v>
      </c>
    </row>
    <row r="499" spans="1:5" ht="13.5">
      <c r="A499" s="1" t="str">
        <f>'人口世帯集計表.csv'!G499&amp;'人口世帯集計表.csv'!I499</f>
        <v>札木町２丁目</v>
      </c>
      <c r="B499" s="4">
        <f>'人口世帯集計表.csv'!M499</f>
        <v>52</v>
      </c>
      <c r="C499" s="4">
        <f>'人口世帯集計表.csv'!P499</f>
        <v>72</v>
      </c>
      <c r="D499" s="4">
        <f>'人口世帯集計表.csv'!S499</f>
        <v>71</v>
      </c>
      <c r="E499" s="4">
        <f>'人口世帯集計表.csv'!V499</f>
        <v>143</v>
      </c>
    </row>
    <row r="500" spans="1:5" ht="13.5">
      <c r="A500" s="1" t="str">
        <f>'人口世帯集計表.csv'!G500&amp;'人口世帯集計表.csv'!I500</f>
        <v>札木町３丁目</v>
      </c>
      <c r="B500" s="4">
        <f>'人口世帯集計表.csv'!M500</f>
        <v>80</v>
      </c>
      <c r="C500" s="4">
        <f>'人口世帯集計表.csv'!P500</f>
        <v>91</v>
      </c>
      <c r="D500" s="4">
        <f>'人口世帯集計表.csv'!S500</f>
        <v>97</v>
      </c>
      <c r="E500" s="4">
        <f>'人口世帯集計表.csv'!V500</f>
        <v>188</v>
      </c>
    </row>
    <row r="501" spans="1:5" ht="13.5">
      <c r="A501" s="1" t="str">
        <f>'人口世帯集計表.csv'!G501&amp;'人口世帯集計表.csv'!I501</f>
        <v>札木町４丁目</v>
      </c>
      <c r="B501" s="4">
        <f>'人口世帯集計表.csv'!M501</f>
        <v>84</v>
      </c>
      <c r="C501" s="4">
        <f>'人口世帯集計表.csv'!P501</f>
        <v>103</v>
      </c>
      <c r="D501" s="4">
        <f>'人口世帯集計表.csv'!S501</f>
        <v>92</v>
      </c>
      <c r="E501" s="4">
        <f>'人口世帯集計表.csv'!V501</f>
        <v>195</v>
      </c>
    </row>
    <row r="502" spans="1:5" ht="13.5">
      <c r="A502" s="1" t="str">
        <f>'人口世帯集計表.csv'!G502&amp;'人口世帯集計表.csv'!I502</f>
        <v>札木町５丁目</v>
      </c>
      <c r="B502" s="4">
        <f>'人口世帯集計表.csv'!M502</f>
        <v>51</v>
      </c>
      <c r="C502" s="4">
        <f>'人口世帯集計表.csv'!P502</f>
        <v>68</v>
      </c>
      <c r="D502" s="4">
        <f>'人口世帯集計表.csv'!S502</f>
        <v>68</v>
      </c>
      <c r="E502" s="4">
        <f>'人口世帯集計表.csv'!V502</f>
        <v>136</v>
      </c>
    </row>
    <row r="503" spans="1:5" ht="13.5">
      <c r="A503" s="1" t="str">
        <f>'人口世帯集計表.csv'!G503&amp;'人口世帯集計表.csv'!I503</f>
        <v>舟江町１丁目</v>
      </c>
      <c r="B503" s="4">
        <f>'人口世帯集計表.csv'!M503</f>
        <v>0</v>
      </c>
      <c r="C503" s="4">
        <f>'人口世帯集計表.csv'!P503</f>
        <v>0</v>
      </c>
      <c r="D503" s="4">
        <f>'人口世帯集計表.csv'!S503</f>
        <v>0</v>
      </c>
      <c r="E503" s="4">
        <f>'人口世帯集計表.csv'!V503</f>
        <v>0</v>
      </c>
    </row>
    <row r="504" spans="1:5" ht="13.5">
      <c r="A504" s="1" t="str">
        <f>'人口世帯集計表.csv'!G504&amp;'人口世帯集計表.csv'!I504</f>
        <v>舟江町２丁目</v>
      </c>
      <c r="B504" s="4">
        <f>'人口世帯集計表.csv'!M504</f>
        <v>10</v>
      </c>
      <c r="C504" s="4">
        <f>'人口世帯集計表.csv'!P504</f>
        <v>17</v>
      </c>
      <c r="D504" s="4">
        <f>'人口世帯集計表.csv'!S504</f>
        <v>17</v>
      </c>
      <c r="E504" s="4">
        <f>'人口世帯集計表.csv'!V504</f>
        <v>34</v>
      </c>
    </row>
    <row r="505" spans="1:5" ht="13.5">
      <c r="A505" s="1" t="str">
        <f>'人口世帯集計表.csv'!G505&amp;'人口世帯集計表.csv'!I505</f>
        <v>踏分町１丁目</v>
      </c>
      <c r="B505" s="4">
        <f>'人口世帯集計表.csv'!M505</f>
        <v>50</v>
      </c>
      <c r="C505" s="4">
        <f>'人口世帯集計表.csv'!P505</f>
        <v>68</v>
      </c>
      <c r="D505" s="4">
        <f>'人口世帯集計表.csv'!S505</f>
        <v>70</v>
      </c>
      <c r="E505" s="4">
        <f>'人口世帯集計表.csv'!V505</f>
        <v>138</v>
      </c>
    </row>
    <row r="506" spans="1:5" ht="13.5">
      <c r="A506" s="1" t="str">
        <f>'人口世帯集計表.csv'!G506&amp;'人口世帯集計表.csv'!I506</f>
        <v>踏分町２丁目</v>
      </c>
      <c r="B506" s="4">
        <f>'人口世帯集計表.csv'!M506</f>
        <v>87</v>
      </c>
      <c r="C506" s="4">
        <f>'人口世帯集計表.csv'!P506</f>
        <v>92</v>
      </c>
      <c r="D506" s="4">
        <f>'人口世帯集計表.csv'!S506</f>
        <v>119</v>
      </c>
      <c r="E506" s="4">
        <f>'人口世帯集計表.csv'!V506</f>
        <v>211</v>
      </c>
    </row>
    <row r="507" spans="1:5" ht="13.5">
      <c r="A507" s="1" t="str">
        <f>'人口世帯集計表.csv'!G507&amp;'人口世帯集計表.csv'!I507</f>
        <v>古川町１丁目</v>
      </c>
      <c r="B507" s="4">
        <f>'人口世帯集計表.csv'!M507</f>
        <v>39</v>
      </c>
      <c r="C507" s="4">
        <f>'人口世帯集計表.csv'!P507</f>
        <v>45</v>
      </c>
      <c r="D507" s="4">
        <f>'人口世帯集計表.csv'!S507</f>
        <v>26</v>
      </c>
      <c r="E507" s="4">
        <f>'人口世帯集計表.csv'!V507</f>
        <v>71</v>
      </c>
    </row>
    <row r="508" spans="1:5" ht="13.5">
      <c r="A508" s="1" t="str">
        <f>'人口世帯集計表.csv'!G508&amp;'人口世帯集計表.csv'!I508</f>
        <v>古川町２丁目</v>
      </c>
      <c r="B508" s="4">
        <f>'人口世帯集計表.csv'!M508</f>
        <v>0</v>
      </c>
      <c r="C508" s="4">
        <f>'人口世帯集計表.csv'!P508</f>
        <v>0</v>
      </c>
      <c r="D508" s="4">
        <f>'人口世帯集計表.csv'!S508</f>
        <v>0</v>
      </c>
      <c r="E508" s="4">
        <f>'人口世帯集計表.csv'!V508</f>
        <v>0</v>
      </c>
    </row>
    <row r="509" spans="1:5" ht="13.5">
      <c r="A509" s="1" t="str">
        <f>'人口世帯集計表.csv'!G509&amp;'人口世帯集計表.csv'!I509</f>
        <v>古川町３丁目</v>
      </c>
      <c r="B509" s="4">
        <f>'人口世帯集計表.csv'!M509</f>
        <v>0</v>
      </c>
      <c r="C509" s="4">
        <f>'人口世帯集計表.csv'!P509</f>
        <v>0</v>
      </c>
      <c r="D509" s="4">
        <f>'人口世帯集計表.csv'!S509</f>
        <v>0</v>
      </c>
      <c r="E509" s="4">
        <f>'人口世帯集計表.csv'!V509</f>
        <v>0</v>
      </c>
    </row>
    <row r="510" spans="1:5" ht="13.5">
      <c r="A510" s="1" t="str">
        <f>'人口世帯集計表.csv'!G510&amp;'人口世帯集計表.csv'!I510</f>
        <v>平七町１丁目</v>
      </c>
      <c r="B510" s="4">
        <f>'人口世帯集計表.csv'!M510</f>
        <v>42</v>
      </c>
      <c r="C510" s="4">
        <f>'人口世帯集計表.csv'!P510</f>
        <v>60</v>
      </c>
      <c r="D510" s="4">
        <f>'人口世帯集計表.csv'!S510</f>
        <v>59</v>
      </c>
      <c r="E510" s="4">
        <f>'人口世帯集計表.csv'!V510</f>
        <v>119</v>
      </c>
    </row>
    <row r="511" spans="1:5" ht="13.5">
      <c r="A511" s="1" t="str">
        <f>'人口世帯集計表.csv'!G511&amp;'人口世帯集計表.csv'!I511</f>
        <v>平七町２丁目</v>
      </c>
      <c r="B511" s="4">
        <f>'人口世帯集計表.csv'!M511</f>
        <v>63</v>
      </c>
      <c r="C511" s="4">
        <f>'人口世帯集計表.csv'!P511</f>
        <v>79</v>
      </c>
      <c r="D511" s="4">
        <f>'人口世帯集計表.csv'!S511</f>
        <v>83</v>
      </c>
      <c r="E511" s="4">
        <f>'人口世帯集計表.csv'!V511</f>
        <v>162</v>
      </c>
    </row>
    <row r="512" spans="1:5" ht="13.5">
      <c r="A512" s="1" t="str">
        <f>'人口世帯集計表.csv'!G512&amp;'人口世帯集計表.csv'!I512</f>
        <v>平七町３丁目</v>
      </c>
      <c r="B512" s="4">
        <f>'人口世帯集計表.csv'!M512</f>
        <v>56</v>
      </c>
      <c r="C512" s="4">
        <f>'人口世帯集計表.csv'!P512</f>
        <v>74</v>
      </c>
      <c r="D512" s="4">
        <f>'人口世帯集計表.csv'!S512</f>
        <v>83</v>
      </c>
      <c r="E512" s="4">
        <f>'人口世帯集計表.csv'!V512</f>
        <v>157</v>
      </c>
    </row>
    <row r="513" spans="1:5" ht="13.5">
      <c r="A513" s="1" t="str">
        <f>'人口世帯集計表.csv'!G513&amp;'人口世帯集計表.csv'!I513</f>
        <v>平七町４丁目</v>
      </c>
      <c r="B513" s="4">
        <f>'人口世帯集計表.csv'!M513</f>
        <v>67</v>
      </c>
      <c r="C513" s="4">
        <f>'人口世帯集計表.csv'!P513</f>
        <v>99</v>
      </c>
      <c r="D513" s="4">
        <f>'人口世帯集計表.csv'!S513</f>
        <v>82</v>
      </c>
      <c r="E513" s="4">
        <f>'人口世帯集計表.csv'!V513</f>
        <v>181</v>
      </c>
    </row>
    <row r="514" spans="1:5" ht="13.5">
      <c r="A514" s="1" t="str">
        <f>'人口世帯集計表.csv'!G514&amp;'人口世帯集計表.csv'!I514</f>
        <v>平七町５丁目</v>
      </c>
      <c r="B514" s="4">
        <f>'人口世帯集計表.csv'!M514</f>
        <v>148</v>
      </c>
      <c r="C514" s="4">
        <f>'人口世帯集計表.csv'!P514</f>
        <v>135</v>
      </c>
      <c r="D514" s="4">
        <f>'人口世帯集計表.csv'!S514</f>
        <v>125</v>
      </c>
      <c r="E514" s="4">
        <f>'人口世帯集計表.csv'!V514</f>
        <v>260</v>
      </c>
    </row>
    <row r="515" spans="1:5" ht="13.5">
      <c r="A515" s="1" t="str">
        <f>'人口世帯集計表.csv'!G515&amp;'人口世帯集計表.csv'!I515</f>
        <v>平和町１丁目</v>
      </c>
      <c r="B515" s="4">
        <f>'人口世帯集計表.csv'!M515</f>
        <v>0</v>
      </c>
      <c r="C515" s="4">
        <f>'人口世帯集計表.csv'!P515</f>
        <v>0</v>
      </c>
      <c r="D515" s="4">
        <f>'人口世帯集計表.csv'!S515</f>
        <v>0</v>
      </c>
      <c r="E515" s="4">
        <f>'人口世帯集計表.csv'!V515</f>
        <v>0</v>
      </c>
    </row>
    <row r="516" spans="1:5" ht="13.5">
      <c r="A516" s="1" t="str">
        <f>'人口世帯集計表.csv'!G516&amp;'人口世帯集計表.csv'!I516</f>
        <v>平和町２丁目</v>
      </c>
      <c r="B516" s="4">
        <f>'人口世帯集計表.csv'!M516</f>
        <v>1</v>
      </c>
      <c r="C516" s="4">
        <f>'人口世帯集計表.csv'!P516</f>
        <v>0</v>
      </c>
      <c r="D516" s="4">
        <f>'人口世帯集計表.csv'!S516</f>
        <v>1</v>
      </c>
      <c r="E516" s="4">
        <f>'人口世帯集計表.csv'!V516</f>
        <v>1</v>
      </c>
    </row>
    <row r="517" spans="1:5" ht="13.5">
      <c r="A517" s="1" t="str">
        <f>'人口世帯集計表.csv'!G517&amp;'人口世帯集計表.csv'!I517</f>
        <v>平和町３丁目</v>
      </c>
      <c r="B517" s="4">
        <f>'人口世帯集計表.csv'!M517</f>
        <v>7</v>
      </c>
      <c r="C517" s="4">
        <f>'人口世帯集計表.csv'!P517</f>
        <v>10</v>
      </c>
      <c r="D517" s="4">
        <f>'人口世帯集計表.csv'!S517</f>
        <v>13</v>
      </c>
      <c r="E517" s="4">
        <f>'人口世帯集計表.csv'!V517</f>
        <v>23</v>
      </c>
    </row>
    <row r="518" spans="1:5" ht="13.5">
      <c r="A518" s="1" t="str">
        <f>'人口世帯集計表.csv'!G518&amp;'人口世帯集計表.csv'!I518</f>
        <v>堀方町１丁目</v>
      </c>
      <c r="B518" s="4">
        <f>'人口世帯集計表.csv'!M518</f>
        <v>83</v>
      </c>
      <c r="C518" s="4">
        <f>'人口世帯集計表.csv'!P518</f>
        <v>125</v>
      </c>
      <c r="D518" s="4">
        <f>'人口世帯集計表.csv'!S518</f>
        <v>116</v>
      </c>
      <c r="E518" s="4">
        <f>'人口世帯集計表.csv'!V518</f>
        <v>241</v>
      </c>
    </row>
    <row r="519" spans="1:5" ht="13.5">
      <c r="A519" s="1" t="str">
        <f>'人口世帯集計表.csv'!G519&amp;'人口世帯集計表.csv'!I519</f>
        <v>堀方町２丁目</v>
      </c>
      <c r="B519" s="4">
        <f>'人口世帯集計表.csv'!M519</f>
        <v>121</v>
      </c>
      <c r="C519" s="4">
        <f>'人口世帯集計表.csv'!P519</f>
        <v>162</v>
      </c>
      <c r="D519" s="4">
        <f>'人口世帯集計表.csv'!S519</f>
        <v>146</v>
      </c>
      <c r="E519" s="4">
        <f>'人口世帯集計表.csv'!V519</f>
        <v>308</v>
      </c>
    </row>
    <row r="520" spans="1:5" ht="13.5">
      <c r="A520" s="1" t="str">
        <f>'人口世帯集計表.csv'!G520&amp;'人口世帯集計表.csv'!I520</f>
        <v>堀方町３丁目</v>
      </c>
      <c r="B520" s="4">
        <f>'人口世帯集計表.csv'!M520</f>
        <v>117</v>
      </c>
      <c r="C520" s="4">
        <f>'人口世帯集計表.csv'!P520</f>
        <v>185</v>
      </c>
      <c r="D520" s="4">
        <f>'人口世帯集計表.csv'!S520</f>
        <v>176</v>
      </c>
      <c r="E520" s="4">
        <f>'人口世帯集計表.csv'!V520</f>
        <v>361</v>
      </c>
    </row>
    <row r="521" spans="1:5" ht="13.5">
      <c r="A521" s="1" t="str">
        <f>'人口世帯集計表.csv'!G521&amp;'人口世帯集計表.csv'!I521</f>
        <v>本郷町１丁目</v>
      </c>
      <c r="B521" s="4">
        <f>'人口世帯集計表.csv'!M521</f>
        <v>69</v>
      </c>
      <c r="C521" s="4">
        <f>'人口世帯集計表.csv'!P521</f>
        <v>94</v>
      </c>
      <c r="D521" s="4">
        <f>'人口世帯集計表.csv'!S521</f>
        <v>77</v>
      </c>
      <c r="E521" s="4">
        <f>'人口世帯集計表.csv'!V521</f>
        <v>171</v>
      </c>
    </row>
    <row r="522" spans="1:5" ht="13.5">
      <c r="A522" s="1" t="str">
        <f>'人口世帯集計表.csv'!G522&amp;'人口世帯集計表.csv'!I522</f>
        <v>本郷町２丁目</v>
      </c>
      <c r="B522" s="4">
        <f>'人口世帯集計表.csv'!M522</f>
        <v>65</v>
      </c>
      <c r="C522" s="4">
        <f>'人口世帯集計表.csv'!P522</f>
        <v>84</v>
      </c>
      <c r="D522" s="4">
        <f>'人口世帯集計表.csv'!S522</f>
        <v>75</v>
      </c>
      <c r="E522" s="4">
        <f>'人口世帯集計表.csv'!V522</f>
        <v>159</v>
      </c>
    </row>
    <row r="523" spans="1:5" ht="13.5">
      <c r="A523" s="1" t="str">
        <f>'人口世帯集計表.csv'!G523&amp;'人口世帯集計表.csv'!I523</f>
        <v>本郷町３丁目</v>
      </c>
      <c r="B523" s="4">
        <f>'人口世帯集計表.csv'!M523</f>
        <v>30</v>
      </c>
      <c r="C523" s="4">
        <f>'人口世帯集計表.csv'!P523</f>
        <v>35</v>
      </c>
      <c r="D523" s="4">
        <f>'人口世帯集計表.csv'!S523</f>
        <v>44</v>
      </c>
      <c r="E523" s="4">
        <f>'人口世帯集計表.csv'!V523</f>
        <v>79</v>
      </c>
    </row>
    <row r="524" spans="1:5" ht="13.5">
      <c r="A524" s="1" t="str">
        <f>'人口世帯集計表.csv'!G524&amp;'人口世帯集計表.csv'!I524</f>
        <v>前浜町１丁目</v>
      </c>
      <c r="B524" s="4">
        <f>'人口世帯集計表.csv'!M524</f>
        <v>69</v>
      </c>
      <c r="C524" s="4">
        <f>'人口世帯集計表.csv'!P524</f>
        <v>105</v>
      </c>
      <c r="D524" s="4">
        <f>'人口世帯集計表.csv'!S524</f>
        <v>110</v>
      </c>
      <c r="E524" s="4">
        <f>'人口世帯集計表.csv'!V524</f>
        <v>215</v>
      </c>
    </row>
    <row r="525" spans="1:5" ht="13.5">
      <c r="A525" s="1" t="str">
        <f>'人口世帯集計表.csv'!G525&amp;'人口世帯集計表.csv'!I525</f>
        <v>前浜町２丁目</v>
      </c>
      <c r="B525" s="4">
        <f>'人口世帯集計表.csv'!M525</f>
        <v>48</v>
      </c>
      <c r="C525" s="4">
        <f>'人口世帯集計表.csv'!P525</f>
        <v>89</v>
      </c>
      <c r="D525" s="4">
        <f>'人口世帯集計表.csv'!S525</f>
        <v>80</v>
      </c>
      <c r="E525" s="4">
        <f>'人口世帯集計表.csv'!V525</f>
        <v>169</v>
      </c>
    </row>
    <row r="526" spans="1:5" ht="13.5">
      <c r="A526" s="1" t="str">
        <f>'人口世帯集計表.csv'!G526&amp;'人口世帯集計表.csv'!I526</f>
        <v>前浜町３丁目</v>
      </c>
      <c r="B526" s="4">
        <f>'人口世帯集計表.csv'!M526</f>
        <v>0</v>
      </c>
      <c r="C526" s="4">
        <f>'人口世帯集計表.csv'!P526</f>
        <v>0</v>
      </c>
      <c r="D526" s="4">
        <f>'人口世帯集計表.csv'!S526</f>
        <v>0</v>
      </c>
      <c r="E526" s="4">
        <f>'人口世帯集計表.csv'!V526</f>
        <v>0</v>
      </c>
    </row>
    <row r="527" spans="1:5" ht="13.5">
      <c r="A527" s="1" t="str">
        <f>'人口世帯集計表.csv'!G527&amp;'人口世帯集計表.csv'!I527</f>
        <v>前浜町４丁目</v>
      </c>
      <c r="B527" s="4">
        <f>'人口世帯集計表.csv'!M527</f>
        <v>31</v>
      </c>
      <c r="C527" s="4">
        <f>'人口世帯集計表.csv'!P527</f>
        <v>47</v>
      </c>
      <c r="D527" s="4">
        <f>'人口世帯集計表.csv'!S527</f>
        <v>52</v>
      </c>
      <c r="E527" s="4">
        <f>'人口世帯集計表.csv'!V527</f>
        <v>99</v>
      </c>
    </row>
    <row r="528" spans="1:5" ht="13.5">
      <c r="A528" s="1" t="str">
        <f>'人口世帯集計表.csv'!G528&amp;'人口世帯集計表.csv'!I528</f>
        <v>前浜町５丁目</v>
      </c>
      <c r="B528" s="4">
        <f>'人口世帯集計表.csv'!M528</f>
        <v>70</v>
      </c>
      <c r="C528" s="4">
        <f>'人口世帯集計表.csv'!P528</f>
        <v>86</v>
      </c>
      <c r="D528" s="4">
        <f>'人口世帯集計表.csv'!S528</f>
        <v>72</v>
      </c>
      <c r="E528" s="4">
        <f>'人口世帯集計表.csv'!V528</f>
        <v>158</v>
      </c>
    </row>
    <row r="529" spans="1:5" ht="13.5">
      <c r="A529" s="1" t="str">
        <f>'人口世帯集計表.csv'!G529&amp;'人口世帯集計表.csv'!I529</f>
        <v>松江町１丁目</v>
      </c>
      <c r="B529" s="4">
        <f>'人口世帯集計表.csv'!M529</f>
        <v>41</v>
      </c>
      <c r="C529" s="4">
        <f>'人口世帯集計表.csv'!P529</f>
        <v>46</v>
      </c>
      <c r="D529" s="4">
        <f>'人口世帯集計表.csv'!S529</f>
        <v>31</v>
      </c>
      <c r="E529" s="4">
        <f>'人口世帯集計表.csv'!V529</f>
        <v>77</v>
      </c>
    </row>
    <row r="530" spans="1:5" ht="13.5">
      <c r="A530" s="1" t="str">
        <f>'人口世帯集計表.csv'!G530&amp;'人口世帯集計表.csv'!I530</f>
        <v>松江町２丁目</v>
      </c>
      <c r="B530" s="4">
        <f>'人口世帯集計表.csv'!M530</f>
        <v>29</v>
      </c>
      <c r="C530" s="4">
        <f>'人口世帯集計表.csv'!P530</f>
        <v>53</v>
      </c>
      <c r="D530" s="4">
        <f>'人口世帯集計表.csv'!S530</f>
        <v>46</v>
      </c>
      <c r="E530" s="4">
        <f>'人口世帯集計表.csv'!V530</f>
        <v>99</v>
      </c>
    </row>
    <row r="531" spans="1:5" ht="13.5">
      <c r="A531" s="1" t="str">
        <f>'人口世帯集計表.csv'!G531&amp;'人口世帯集計表.csv'!I531</f>
        <v>松江町３丁目</v>
      </c>
      <c r="B531" s="4">
        <f>'人口世帯集計表.csv'!M531</f>
        <v>57</v>
      </c>
      <c r="C531" s="4">
        <f>'人口世帯集計表.csv'!P531</f>
        <v>83</v>
      </c>
      <c r="D531" s="4">
        <f>'人口世帯集計表.csv'!S531</f>
        <v>75</v>
      </c>
      <c r="E531" s="4">
        <f>'人口世帯集計表.csv'!V531</f>
        <v>158</v>
      </c>
    </row>
    <row r="532" spans="1:5" ht="13.5">
      <c r="A532" s="1" t="str">
        <f>'人口世帯集計表.csv'!G532&amp;'人口世帯集計表.csv'!I532</f>
        <v>松江町４丁目</v>
      </c>
      <c r="B532" s="4">
        <f>'人口世帯集計表.csv'!M532</f>
        <v>40</v>
      </c>
      <c r="C532" s="4">
        <f>'人口世帯集計表.csv'!P532</f>
        <v>55</v>
      </c>
      <c r="D532" s="4">
        <f>'人口世帯集計表.csv'!S532</f>
        <v>59</v>
      </c>
      <c r="E532" s="4">
        <f>'人口世帯集計表.csv'!V532</f>
        <v>114</v>
      </c>
    </row>
    <row r="533" spans="1:5" ht="13.5">
      <c r="A533" s="1" t="str">
        <f>'人口世帯集計表.csv'!G533&amp;'人口世帯集計表.csv'!I533</f>
        <v>松江町５丁目</v>
      </c>
      <c r="B533" s="4">
        <f>'人口世帯集計表.csv'!M533</f>
        <v>141</v>
      </c>
      <c r="C533" s="4">
        <f>'人口世帯集計表.csv'!P533</f>
        <v>171</v>
      </c>
      <c r="D533" s="4">
        <f>'人口世帯集計表.csv'!S533</f>
        <v>162</v>
      </c>
      <c r="E533" s="4">
        <f>'人口世帯集計表.csv'!V533</f>
        <v>333</v>
      </c>
    </row>
    <row r="534" spans="1:5" ht="13.5">
      <c r="A534" s="1" t="str">
        <f>'人口世帯集計表.csv'!G534&amp;'人口世帯集計表.csv'!I534</f>
        <v>松江町６丁目</v>
      </c>
      <c r="B534" s="4">
        <f>'人口世帯集計表.csv'!M534</f>
        <v>32</v>
      </c>
      <c r="C534" s="4">
        <f>'人口世帯集計表.csv'!P534</f>
        <v>45</v>
      </c>
      <c r="D534" s="4">
        <f>'人口世帯集計表.csv'!S534</f>
        <v>50</v>
      </c>
      <c r="E534" s="4">
        <f>'人口世帯集計表.csv'!V534</f>
        <v>95</v>
      </c>
    </row>
    <row r="535" spans="1:5" ht="13.5">
      <c r="A535" s="1" t="str">
        <f>'人口世帯集計表.csv'!G535&amp;'人口世帯集計表.csv'!I535</f>
        <v>松原町１丁目</v>
      </c>
      <c r="B535" s="4">
        <f>'人口世帯集計表.csv'!M535</f>
        <v>0</v>
      </c>
      <c r="C535" s="4">
        <f>'人口世帯集計表.csv'!P535</f>
        <v>0</v>
      </c>
      <c r="D535" s="4">
        <f>'人口世帯集計表.csv'!S535</f>
        <v>0</v>
      </c>
      <c r="E535" s="4">
        <f>'人口世帯集計表.csv'!V535</f>
        <v>0</v>
      </c>
    </row>
    <row r="536" spans="1:5" ht="13.5">
      <c r="A536" s="1" t="str">
        <f>'人口世帯集計表.csv'!G536&amp;'人口世帯集計表.csv'!I536</f>
        <v>松原町２丁目</v>
      </c>
      <c r="B536" s="4">
        <f>'人口世帯集計表.csv'!M536</f>
        <v>0</v>
      </c>
      <c r="C536" s="4">
        <f>'人口世帯集計表.csv'!P536</f>
        <v>0</v>
      </c>
      <c r="D536" s="4">
        <f>'人口世帯集計表.csv'!S536</f>
        <v>0</v>
      </c>
      <c r="E536" s="4">
        <f>'人口世帯集計表.csv'!V536</f>
        <v>0</v>
      </c>
    </row>
    <row r="537" spans="1:5" ht="13.5">
      <c r="A537" s="1" t="str">
        <f>'人口世帯集計表.csv'!G537&amp;'人口世帯集計表.csv'!I537</f>
        <v>松原町３丁目</v>
      </c>
      <c r="B537" s="4">
        <f>'人口世帯集計表.csv'!M537</f>
        <v>0</v>
      </c>
      <c r="C537" s="4">
        <f>'人口世帯集計表.csv'!P537</f>
        <v>0</v>
      </c>
      <c r="D537" s="4">
        <f>'人口世帯集計表.csv'!S537</f>
        <v>0</v>
      </c>
      <c r="E537" s="4">
        <f>'人口世帯集計表.csv'!V537</f>
        <v>0</v>
      </c>
    </row>
    <row r="538" spans="1:5" ht="13.5">
      <c r="A538" s="1" t="str">
        <f>'人口世帯集計表.csv'!G538&amp;'人口世帯集計表.csv'!I538</f>
        <v>松本町</v>
      </c>
      <c r="B538" s="4">
        <f>'人口世帯集計表.csv'!M538</f>
        <v>152</v>
      </c>
      <c r="C538" s="4">
        <f>'人口世帯集計表.csv'!P538</f>
        <v>194</v>
      </c>
      <c r="D538" s="4">
        <f>'人口世帯集計表.csv'!S538</f>
        <v>176</v>
      </c>
      <c r="E538" s="4">
        <f>'人口世帯集計表.csv'!V538</f>
        <v>370</v>
      </c>
    </row>
    <row r="539" spans="1:5" ht="13.5">
      <c r="A539" s="1" t="str">
        <f>'人口世帯集計表.csv'!G539&amp;'人口世帯集計表.csv'!I539</f>
        <v>丸山町１丁目</v>
      </c>
      <c r="B539" s="4">
        <f>'人口世帯集計表.csv'!M539</f>
        <v>1</v>
      </c>
      <c r="C539" s="4">
        <f>'人口世帯集計表.csv'!P539</f>
        <v>1</v>
      </c>
      <c r="D539" s="4">
        <f>'人口世帯集計表.csv'!S539</f>
        <v>1</v>
      </c>
      <c r="E539" s="4">
        <f>'人口世帯集計表.csv'!V539</f>
        <v>2</v>
      </c>
    </row>
    <row r="540" spans="1:5" ht="13.5">
      <c r="A540" s="1" t="str">
        <f>'人口世帯集計表.csv'!G540&amp;'人口世帯集計表.csv'!I540</f>
        <v>丸山町２丁目</v>
      </c>
      <c r="B540" s="4">
        <f>'人口世帯集計表.csv'!M540</f>
        <v>42</v>
      </c>
      <c r="C540" s="4">
        <f>'人口世帯集計表.csv'!P540</f>
        <v>49</v>
      </c>
      <c r="D540" s="4">
        <f>'人口世帯集計表.csv'!S540</f>
        <v>50</v>
      </c>
      <c r="E540" s="4">
        <f>'人口世帯集計表.csv'!V540</f>
        <v>99</v>
      </c>
    </row>
    <row r="541" spans="1:5" ht="13.5">
      <c r="A541" s="1" t="str">
        <f>'人口世帯集計表.csv'!G541&amp;'人口世帯集計表.csv'!I541</f>
        <v>丸山町３丁目</v>
      </c>
      <c r="B541" s="4">
        <f>'人口世帯集計表.csv'!M541</f>
        <v>0</v>
      </c>
      <c r="C541" s="4">
        <f>'人口世帯集計表.csv'!P541</f>
        <v>0</v>
      </c>
      <c r="D541" s="4">
        <f>'人口世帯集計表.csv'!S541</f>
        <v>0</v>
      </c>
      <c r="E541" s="4">
        <f>'人口世帯集計表.csv'!V541</f>
        <v>0</v>
      </c>
    </row>
    <row r="542" spans="1:5" ht="13.5">
      <c r="A542" s="1" t="str">
        <f>'人口世帯集計表.csv'!G542&amp;'人口世帯集計表.csv'!I542</f>
        <v>丸山町４丁目</v>
      </c>
      <c r="B542" s="4">
        <f>'人口世帯集計表.csv'!M542</f>
        <v>29</v>
      </c>
      <c r="C542" s="4">
        <f>'人口世帯集計表.csv'!P542</f>
        <v>36</v>
      </c>
      <c r="D542" s="4">
        <f>'人口世帯集計表.csv'!S542</f>
        <v>28</v>
      </c>
      <c r="E542" s="4">
        <f>'人口世帯集計表.csv'!V542</f>
        <v>64</v>
      </c>
    </row>
    <row r="543" spans="1:5" ht="13.5">
      <c r="A543" s="1" t="str">
        <f>'人口世帯集計表.csv'!G543&amp;'人口世帯集計表.csv'!I543</f>
        <v>丸山町５丁目</v>
      </c>
      <c r="B543" s="4">
        <f>'人口世帯集計表.csv'!M543</f>
        <v>52</v>
      </c>
      <c r="C543" s="4">
        <f>'人口世帯集計表.csv'!P543</f>
        <v>57</v>
      </c>
      <c r="D543" s="4">
        <f>'人口世帯集計表.csv'!S543</f>
        <v>54</v>
      </c>
      <c r="E543" s="4">
        <f>'人口世帯集計表.csv'!V543</f>
        <v>111</v>
      </c>
    </row>
    <row r="544" spans="1:5" ht="13.5">
      <c r="A544" s="1" t="str">
        <f>'人口世帯集計表.csv'!G544&amp;'人口世帯集計表.csv'!I544</f>
        <v>丸山町６丁目</v>
      </c>
      <c r="B544" s="4">
        <f>'人口世帯集計表.csv'!M544</f>
        <v>59</v>
      </c>
      <c r="C544" s="4">
        <f>'人口世帯集計表.csv'!P544</f>
        <v>68</v>
      </c>
      <c r="D544" s="4">
        <f>'人口世帯集計表.csv'!S544</f>
        <v>70</v>
      </c>
      <c r="E544" s="4">
        <f>'人口世帯集計表.csv'!V544</f>
        <v>138</v>
      </c>
    </row>
    <row r="545" spans="1:5" ht="13.5">
      <c r="A545" s="1" t="str">
        <f>'人口世帯集計表.csv'!G545&amp;'人口世帯集計表.csv'!I545</f>
        <v>見合町１丁目</v>
      </c>
      <c r="B545" s="4">
        <f>'人口世帯集計表.csv'!M545</f>
        <v>0</v>
      </c>
      <c r="C545" s="4">
        <f>'人口世帯集計表.csv'!P545</f>
        <v>0</v>
      </c>
      <c r="D545" s="4">
        <f>'人口世帯集計表.csv'!S545</f>
        <v>0</v>
      </c>
      <c r="E545" s="4">
        <f>'人口世帯集計表.csv'!V545</f>
        <v>0</v>
      </c>
    </row>
    <row r="546" spans="1:5" ht="13.5">
      <c r="A546" s="1" t="str">
        <f>'人口世帯集計表.csv'!G546&amp;'人口世帯集計表.csv'!I546</f>
        <v>見合町２丁目</v>
      </c>
      <c r="B546" s="4">
        <f>'人口世帯集計表.csv'!M546</f>
        <v>0</v>
      </c>
      <c r="C546" s="4">
        <f>'人口世帯集計表.csv'!P546</f>
        <v>0</v>
      </c>
      <c r="D546" s="4">
        <f>'人口世帯集計表.csv'!S546</f>
        <v>0</v>
      </c>
      <c r="E546" s="4">
        <f>'人口世帯集計表.csv'!V546</f>
        <v>0</v>
      </c>
    </row>
    <row r="547" spans="1:5" ht="13.5">
      <c r="A547" s="1" t="str">
        <f>'人口世帯集計表.csv'!G547&amp;'人口世帯集計表.csv'!I547</f>
        <v>三宅町１丁目</v>
      </c>
      <c r="B547" s="4">
        <f>'人口世帯集計表.csv'!M547</f>
        <v>64</v>
      </c>
      <c r="C547" s="4">
        <f>'人口世帯集計表.csv'!P547</f>
        <v>98</v>
      </c>
      <c r="D547" s="4">
        <f>'人口世帯集計表.csv'!S547</f>
        <v>75</v>
      </c>
      <c r="E547" s="4">
        <f>'人口世帯集計表.csv'!V547</f>
        <v>173</v>
      </c>
    </row>
    <row r="548" spans="1:5" ht="13.5">
      <c r="A548" s="1" t="str">
        <f>'人口世帯集計表.csv'!G548&amp;'人口世帯集計表.csv'!I548</f>
        <v>三宅町２丁目</v>
      </c>
      <c r="B548" s="4">
        <f>'人口世帯集計表.csv'!M548</f>
        <v>49</v>
      </c>
      <c r="C548" s="4">
        <f>'人口世帯集計表.csv'!P548</f>
        <v>75</v>
      </c>
      <c r="D548" s="4">
        <f>'人口世帯集計表.csv'!S548</f>
        <v>82</v>
      </c>
      <c r="E548" s="4">
        <f>'人口世帯集計表.csv'!V548</f>
        <v>157</v>
      </c>
    </row>
    <row r="549" spans="1:5" ht="13.5">
      <c r="A549" s="1" t="str">
        <f>'人口世帯集計表.csv'!G549&amp;'人口世帯集計表.csv'!I549</f>
        <v>三宅町３丁目</v>
      </c>
      <c r="B549" s="4">
        <f>'人口世帯集計表.csv'!M549</f>
        <v>44</v>
      </c>
      <c r="C549" s="4">
        <f>'人口世帯集計表.csv'!P549</f>
        <v>60</v>
      </c>
      <c r="D549" s="4">
        <f>'人口世帯集計表.csv'!S549</f>
        <v>61</v>
      </c>
      <c r="E549" s="4">
        <f>'人口世帯集計表.csv'!V549</f>
        <v>121</v>
      </c>
    </row>
    <row r="550" spans="1:5" ht="13.5">
      <c r="A550" s="1" t="str">
        <f>'人口世帯集計表.csv'!G550&amp;'人口世帯集計表.csv'!I550</f>
        <v>三宅町４丁目</v>
      </c>
      <c r="B550" s="4">
        <f>'人口世帯集計表.csv'!M550</f>
        <v>77</v>
      </c>
      <c r="C550" s="4">
        <f>'人口世帯集計表.csv'!P550</f>
        <v>101</v>
      </c>
      <c r="D550" s="4">
        <f>'人口世帯集計表.csv'!S550</f>
        <v>97</v>
      </c>
      <c r="E550" s="4">
        <f>'人口世帯集計表.csv'!V550</f>
        <v>198</v>
      </c>
    </row>
    <row r="551" spans="1:5" ht="13.5">
      <c r="A551" s="1" t="str">
        <f>'人口世帯集計表.csv'!G551&amp;'人口世帯集計表.csv'!I551</f>
        <v>岬町１丁目</v>
      </c>
      <c r="B551" s="4">
        <f>'人口世帯集計表.csv'!M551</f>
        <v>108</v>
      </c>
      <c r="C551" s="4">
        <f>'人口世帯集計表.csv'!P551</f>
        <v>149</v>
      </c>
      <c r="D551" s="4">
        <f>'人口世帯集計表.csv'!S551</f>
        <v>103</v>
      </c>
      <c r="E551" s="4">
        <f>'人口世帯集計表.csv'!V551</f>
        <v>252</v>
      </c>
    </row>
    <row r="552" spans="1:5" ht="13.5">
      <c r="A552" s="1" t="str">
        <f>'人口世帯集計表.csv'!G552&amp;'人口世帯集計表.csv'!I552</f>
        <v>岬町２丁目</v>
      </c>
      <c r="B552" s="4">
        <f>'人口世帯集計表.csv'!M552</f>
        <v>21</v>
      </c>
      <c r="C552" s="4">
        <f>'人口世帯集計表.csv'!P552</f>
        <v>35</v>
      </c>
      <c r="D552" s="4">
        <f>'人口世帯集計表.csv'!S552</f>
        <v>27</v>
      </c>
      <c r="E552" s="4">
        <f>'人口世帯集計表.csv'!V552</f>
        <v>62</v>
      </c>
    </row>
    <row r="553" spans="1:5" ht="13.5">
      <c r="A553" s="1" t="str">
        <f>'人口世帯集計表.csv'!G553&amp;'人口世帯集計表.csv'!I553</f>
        <v>岬町３丁目</v>
      </c>
      <c r="B553" s="4">
        <f>'人口世帯集計表.csv'!M553</f>
        <v>52</v>
      </c>
      <c r="C553" s="4">
        <f>'人口世帯集計表.csv'!P553</f>
        <v>75</v>
      </c>
      <c r="D553" s="4">
        <f>'人口世帯集計表.csv'!S553</f>
        <v>69</v>
      </c>
      <c r="E553" s="4">
        <f>'人口世帯集計表.csv'!V553</f>
        <v>144</v>
      </c>
    </row>
    <row r="554" spans="1:5" ht="13.5">
      <c r="A554" s="1" t="str">
        <f>'人口世帯集計表.csv'!G554&amp;'人口世帯集計表.csv'!I554</f>
        <v>岬町４丁目</v>
      </c>
      <c r="B554" s="4">
        <f>'人口世帯集計表.csv'!M554</f>
        <v>32</v>
      </c>
      <c r="C554" s="4">
        <f>'人口世帯集計表.csv'!P554</f>
        <v>54</v>
      </c>
      <c r="D554" s="4">
        <f>'人口世帯集計表.csv'!S554</f>
        <v>56</v>
      </c>
      <c r="E554" s="4">
        <f>'人口世帯集計表.csv'!V554</f>
        <v>110</v>
      </c>
    </row>
    <row r="555" spans="1:5" ht="13.5">
      <c r="A555" s="1" t="str">
        <f>'人口世帯集計表.csv'!G555&amp;'人口世帯集計表.csv'!I555</f>
        <v>岬町５丁目</v>
      </c>
      <c r="B555" s="4">
        <f>'人口世帯集計表.csv'!M555</f>
        <v>72</v>
      </c>
      <c r="C555" s="4">
        <f>'人口世帯集計表.csv'!P555</f>
        <v>110</v>
      </c>
      <c r="D555" s="4">
        <f>'人口世帯集計表.csv'!S555</f>
        <v>101</v>
      </c>
      <c r="E555" s="4">
        <f>'人口世帯集計表.csv'!V555</f>
        <v>211</v>
      </c>
    </row>
    <row r="556" spans="1:5" ht="13.5">
      <c r="A556" s="1" t="str">
        <f>'人口世帯集計表.csv'!G556&amp;'人口世帯集計表.csv'!I556</f>
        <v>緑町１丁目</v>
      </c>
      <c r="B556" s="4">
        <f>'人口世帯集計表.csv'!M556</f>
        <v>74</v>
      </c>
      <c r="C556" s="4">
        <f>'人口世帯集計表.csv'!P556</f>
        <v>93</v>
      </c>
      <c r="D556" s="4">
        <f>'人口世帯集計表.csv'!S556</f>
        <v>92</v>
      </c>
      <c r="E556" s="4">
        <f>'人口世帯集計表.csv'!V556</f>
        <v>185</v>
      </c>
    </row>
    <row r="557" spans="1:5" ht="13.5">
      <c r="A557" s="1" t="str">
        <f>'人口世帯集計表.csv'!G557&amp;'人口世帯集計表.csv'!I557</f>
        <v>緑町２丁目</v>
      </c>
      <c r="B557" s="4">
        <f>'人口世帯集計表.csv'!M557</f>
        <v>43</v>
      </c>
      <c r="C557" s="4">
        <f>'人口世帯集計表.csv'!P557</f>
        <v>56</v>
      </c>
      <c r="D557" s="4">
        <f>'人口世帯集計表.csv'!S557</f>
        <v>56</v>
      </c>
      <c r="E557" s="4">
        <f>'人口世帯集計表.csv'!V557</f>
        <v>112</v>
      </c>
    </row>
    <row r="558" spans="1:5" ht="13.5">
      <c r="A558" s="1" t="str">
        <f>'人口世帯集計表.csv'!G558&amp;'人口世帯集計表.csv'!I558</f>
        <v>緑町３丁目</v>
      </c>
      <c r="B558" s="4">
        <f>'人口世帯集計表.csv'!M558</f>
        <v>72</v>
      </c>
      <c r="C558" s="4">
        <f>'人口世帯集計表.csv'!P558</f>
        <v>103</v>
      </c>
      <c r="D558" s="4">
        <f>'人口世帯集計表.csv'!S558</f>
        <v>98</v>
      </c>
      <c r="E558" s="4">
        <f>'人口世帯集計表.csv'!V558</f>
        <v>201</v>
      </c>
    </row>
    <row r="559" spans="1:5" ht="13.5">
      <c r="A559" s="1" t="str">
        <f>'人口世帯集計表.csv'!G559&amp;'人口世帯集計表.csv'!I559</f>
        <v>緑町４丁目</v>
      </c>
      <c r="B559" s="4">
        <f>'人口世帯集計表.csv'!M559</f>
        <v>90</v>
      </c>
      <c r="C559" s="4">
        <f>'人口世帯集計表.csv'!P559</f>
        <v>120</v>
      </c>
      <c r="D559" s="4">
        <f>'人口世帯集計表.csv'!S559</f>
        <v>108</v>
      </c>
      <c r="E559" s="4">
        <f>'人口世帯集計表.csv'!V559</f>
        <v>228</v>
      </c>
    </row>
    <row r="560" spans="1:5" ht="13.5">
      <c r="A560" s="1" t="str">
        <f>'人口世帯集計表.csv'!G560&amp;'人口世帯集計表.csv'!I560</f>
        <v>緑町５丁目</v>
      </c>
      <c r="B560" s="4">
        <f>'人口世帯集計表.csv'!M560</f>
        <v>27</v>
      </c>
      <c r="C560" s="4">
        <f>'人口世帯集計表.csv'!P560</f>
        <v>34</v>
      </c>
      <c r="D560" s="4">
        <f>'人口世帯集計表.csv'!S560</f>
        <v>46</v>
      </c>
      <c r="E560" s="4">
        <f>'人口世帯集計表.csv'!V560</f>
        <v>80</v>
      </c>
    </row>
    <row r="561" spans="1:5" ht="13.5">
      <c r="A561" s="1" t="str">
        <f>'人口世帯集計表.csv'!G561&amp;'人口世帯集計表.csv'!I561</f>
        <v>港本町</v>
      </c>
      <c r="B561" s="4">
        <f>'人口世帯集計表.csv'!M561</f>
        <v>192</v>
      </c>
      <c r="C561" s="4">
        <f>'人口世帯集計表.csv'!P561</f>
        <v>192</v>
      </c>
      <c r="D561" s="4">
        <f>'人口世帯集計表.csv'!S561</f>
        <v>0</v>
      </c>
      <c r="E561" s="4">
        <f>'人口世帯集計表.csv'!V561</f>
        <v>192</v>
      </c>
    </row>
    <row r="562" spans="1:5" ht="13.5">
      <c r="A562" s="1" t="str">
        <f>'人口世帯集計表.csv'!G562&amp;'人口世帯集計表.csv'!I562</f>
        <v>宮後町１丁目</v>
      </c>
      <c r="B562" s="4">
        <f>'人口世帯集計表.csv'!M562</f>
        <v>95</v>
      </c>
      <c r="C562" s="4">
        <f>'人口世帯集計表.csv'!P562</f>
        <v>125</v>
      </c>
      <c r="D562" s="4">
        <f>'人口世帯集計表.csv'!S562</f>
        <v>109</v>
      </c>
      <c r="E562" s="4">
        <f>'人口世帯集計表.csv'!V562</f>
        <v>234</v>
      </c>
    </row>
    <row r="563" spans="1:5" ht="13.5">
      <c r="A563" s="1" t="str">
        <f>'人口世帯集計表.csv'!G563&amp;'人口世帯集計表.csv'!I563</f>
        <v>宮後町２丁目</v>
      </c>
      <c r="B563" s="4">
        <f>'人口世帯集計表.csv'!M563</f>
        <v>17</v>
      </c>
      <c r="C563" s="4">
        <f>'人口世帯集計表.csv'!P563</f>
        <v>22</v>
      </c>
      <c r="D563" s="4">
        <f>'人口世帯集計表.csv'!S563</f>
        <v>29</v>
      </c>
      <c r="E563" s="4">
        <f>'人口世帯集計表.csv'!V563</f>
        <v>51</v>
      </c>
    </row>
    <row r="564" spans="1:5" ht="13.5">
      <c r="A564" s="1" t="str">
        <f>'人口世帯集計表.csv'!G564&amp;'人口世帯集計表.csv'!I564</f>
        <v>宮後町３丁目</v>
      </c>
      <c r="B564" s="4">
        <f>'人口世帯集計表.csv'!M564</f>
        <v>125</v>
      </c>
      <c r="C564" s="4">
        <f>'人口世帯集計表.csv'!P564</f>
        <v>165</v>
      </c>
      <c r="D564" s="4">
        <f>'人口世帯集計表.csv'!S564</f>
        <v>140</v>
      </c>
      <c r="E564" s="4">
        <f>'人口世帯集計表.csv'!V564</f>
        <v>305</v>
      </c>
    </row>
    <row r="565" spans="1:5" ht="13.5">
      <c r="A565" s="1" t="str">
        <f>'人口世帯集計表.csv'!G565&amp;'人口世帯集計表.csv'!I565</f>
        <v>宮後町４丁目</v>
      </c>
      <c r="B565" s="4">
        <f>'人口世帯集計表.csv'!M565</f>
        <v>105</v>
      </c>
      <c r="C565" s="4">
        <f>'人口世帯集計表.csv'!P565</f>
        <v>132</v>
      </c>
      <c r="D565" s="4">
        <f>'人口世帯集計表.csv'!S565</f>
        <v>104</v>
      </c>
      <c r="E565" s="4">
        <f>'人口世帯集計表.csv'!V565</f>
        <v>236</v>
      </c>
    </row>
    <row r="566" spans="1:5" ht="13.5">
      <c r="A566" s="1" t="str">
        <f>'人口世帯集計表.csv'!G566&amp;'人口世帯集計表.csv'!I566</f>
        <v>宮後町５丁目</v>
      </c>
      <c r="B566" s="4">
        <f>'人口世帯集計表.csv'!M566</f>
        <v>0</v>
      </c>
      <c r="C566" s="4">
        <f>'人口世帯集計表.csv'!P566</f>
        <v>0</v>
      </c>
      <c r="D566" s="4">
        <f>'人口世帯集計表.csv'!S566</f>
        <v>0</v>
      </c>
      <c r="E566" s="4">
        <f>'人口世帯集計表.csv'!V566</f>
        <v>0</v>
      </c>
    </row>
    <row r="567" spans="1:5" ht="13.5">
      <c r="A567" s="1" t="str">
        <f>'人口世帯集計表.csv'!G567&amp;'人口世帯集計表.csv'!I567</f>
        <v>宮町１丁目</v>
      </c>
      <c r="B567" s="4">
        <f>'人口世帯集計表.csv'!M567</f>
        <v>52</v>
      </c>
      <c r="C567" s="4">
        <f>'人口世帯集計表.csv'!P567</f>
        <v>71</v>
      </c>
      <c r="D567" s="4">
        <f>'人口世帯集計表.csv'!S567</f>
        <v>67</v>
      </c>
      <c r="E567" s="4">
        <f>'人口世帯集計表.csv'!V567</f>
        <v>138</v>
      </c>
    </row>
    <row r="568" spans="1:5" ht="13.5">
      <c r="A568" s="1" t="str">
        <f>'人口世帯集計表.csv'!G568&amp;'人口世帯集計表.csv'!I568</f>
        <v>宮町２丁目</v>
      </c>
      <c r="B568" s="4">
        <f>'人口世帯集計表.csv'!M568</f>
        <v>59</v>
      </c>
      <c r="C568" s="4">
        <f>'人口世帯集計表.csv'!P568</f>
        <v>71</v>
      </c>
      <c r="D568" s="4">
        <f>'人口世帯集計表.csv'!S568</f>
        <v>68</v>
      </c>
      <c r="E568" s="4">
        <f>'人口世帯集計表.csv'!V568</f>
        <v>139</v>
      </c>
    </row>
    <row r="569" spans="1:5" ht="13.5">
      <c r="A569" s="1" t="str">
        <f>'人口世帯集計表.csv'!G569&amp;'人口世帯集計表.csv'!I569</f>
        <v>宮町３丁目</v>
      </c>
      <c r="B569" s="4">
        <f>'人口世帯集計表.csv'!M569</f>
        <v>35</v>
      </c>
      <c r="C569" s="4">
        <f>'人口世帯集計表.csv'!P569</f>
        <v>63</v>
      </c>
      <c r="D569" s="4">
        <f>'人口世帯集計表.csv'!S569</f>
        <v>66</v>
      </c>
      <c r="E569" s="4">
        <f>'人口世帯集計表.csv'!V569</f>
        <v>129</v>
      </c>
    </row>
    <row r="570" spans="1:5" ht="13.5">
      <c r="A570" s="1" t="str">
        <f>'人口世帯集計表.csv'!G570&amp;'人口世帯集計表.csv'!I570</f>
        <v>宮町４丁目</v>
      </c>
      <c r="B570" s="4">
        <f>'人口世帯集計表.csv'!M570</f>
        <v>65</v>
      </c>
      <c r="C570" s="4">
        <f>'人口世帯集計表.csv'!P570</f>
        <v>91</v>
      </c>
      <c r="D570" s="4">
        <f>'人口世帯集計表.csv'!S570</f>
        <v>90</v>
      </c>
      <c r="E570" s="4">
        <f>'人口世帯集計表.csv'!V570</f>
        <v>181</v>
      </c>
    </row>
    <row r="571" spans="1:5" ht="13.5">
      <c r="A571" s="1" t="str">
        <f>'人口世帯集計表.csv'!G571&amp;'人口世帯集計表.csv'!I571</f>
        <v>宮町５丁目</v>
      </c>
      <c r="B571" s="4">
        <f>'人口世帯集計表.csv'!M571</f>
        <v>29</v>
      </c>
      <c r="C571" s="4">
        <f>'人口世帯集計表.csv'!P571</f>
        <v>32</v>
      </c>
      <c r="D571" s="4">
        <f>'人口世帯集計表.csv'!S571</f>
        <v>37</v>
      </c>
      <c r="E571" s="4">
        <f>'人口世帯集計表.csv'!V571</f>
        <v>69</v>
      </c>
    </row>
    <row r="572" spans="1:5" ht="13.5">
      <c r="A572" s="1" t="str">
        <f>'人口世帯集計表.csv'!G572&amp;'人口世帯集計表.csv'!I572</f>
        <v>宮町６丁目</v>
      </c>
      <c r="B572" s="4">
        <f>'人口世帯集計表.csv'!M572</f>
        <v>99</v>
      </c>
      <c r="C572" s="4">
        <f>'人口世帯集計表.csv'!P572</f>
        <v>125</v>
      </c>
      <c r="D572" s="4">
        <f>'人口世帯集計表.csv'!S572</f>
        <v>139</v>
      </c>
      <c r="E572" s="4">
        <f>'人口世帯集計表.csv'!V572</f>
        <v>264</v>
      </c>
    </row>
    <row r="573" spans="1:5" ht="13.5">
      <c r="A573" s="1" t="str">
        <f>'人口世帯集計表.csv'!G573&amp;'人口世帯集計表.csv'!I573</f>
        <v>宮町７丁目</v>
      </c>
      <c r="B573" s="4">
        <f>'人口世帯集計表.csv'!M573</f>
        <v>38</v>
      </c>
      <c r="C573" s="4">
        <f>'人口世帯集計表.csv'!P573</f>
        <v>67</v>
      </c>
      <c r="D573" s="4">
        <f>'人口世帯集計表.csv'!S573</f>
        <v>54</v>
      </c>
      <c r="E573" s="4">
        <f>'人口世帯集計表.csv'!V573</f>
        <v>121</v>
      </c>
    </row>
    <row r="574" spans="1:5" ht="13.5">
      <c r="A574" s="1" t="str">
        <f>'人口世帯集計表.csv'!G574&amp;'人口世帯集計表.csv'!I574</f>
        <v>桃山町１丁目</v>
      </c>
      <c r="B574" s="4">
        <f>'人口世帯集計表.csv'!M574</f>
        <v>0</v>
      </c>
      <c r="C574" s="4">
        <f>'人口世帯集計表.csv'!P574</f>
        <v>0</v>
      </c>
      <c r="D574" s="4">
        <f>'人口世帯集計表.csv'!S574</f>
        <v>0</v>
      </c>
      <c r="E574" s="4">
        <f>'人口世帯集計表.csv'!V574</f>
        <v>0</v>
      </c>
    </row>
    <row r="575" spans="1:5" ht="13.5">
      <c r="A575" s="1" t="str">
        <f>'人口世帯集計表.csv'!G575&amp;'人口世帯集計表.csv'!I575</f>
        <v>桃山町２丁目</v>
      </c>
      <c r="B575" s="4">
        <f>'人口世帯集計表.csv'!M575</f>
        <v>3</v>
      </c>
      <c r="C575" s="4">
        <f>'人口世帯集計表.csv'!P575</f>
        <v>4</v>
      </c>
      <c r="D575" s="4">
        <f>'人口世帯集計表.csv'!S575</f>
        <v>6</v>
      </c>
      <c r="E575" s="4">
        <f>'人口世帯集計表.csv'!V575</f>
        <v>10</v>
      </c>
    </row>
    <row r="576" spans="1:5" ht="13.5">
      <c r="A576" s="1" t="str">
        <f>'人口世帯集計表.csv'!G576&amp;'人口世帯集計表.csv'!I576</f>
        <v>桃山町３丁目</v>
      </c>
      <c r="B576" s="4">
        <f>'人口世帯集計表.csv'!M576</f>
        <v>0</v>
      </c>
      <c r="C576" s="4">
        <f>'人口世帯集計表.csv'!P576</f>
        <v>0</v>
      </c>
      <c r="D576" s="4">
        <f>'人口世帯集計表.csv'!S576</f>
        <v>0</v>
      </c>
      <c r="E576" s="4">
        <f>'人口世帯集計表.csv'!V576</f>
        <v>0</v>
      </c>
    </row>
    <row r="577" spans="1:5" ht="13.5">
      <c r="A577" s="1" t="str">
        <f>'人口世帯集計表.csv'!G577&amp;'人口世帯集計表.csv'!I577</f>
        <v>桃山町４丁目</v>
      </c>
      <c r="B577" s="4">
        <f>'人口世帯集計表.csv'!M577</f>
        <v>0</v>
      </c>
      <c r="C577" s="4">
        <f>'人口世帯集計表.csv'!P577</f>
        <v>0</v>
      </c>
      <c r="D577" s="4">
        <f>'人口世帯集計表.csv'!S577</f>
        <v>0</v>
      </c>
      <c r="E577" s="4">
        <f>'人口世帯集計表.csv'!V577</f>
        <v>0</v>
      </c>
    </row>
    <row r="578" spans="1:5" ht="13.5">
      <c r="A578" s="1" t="str">
        <f>'人口世帯集計表.csv'!G578&amp;'人口世帯集計表.csv'!I578</f>
        <v>屋敷町１丁目</v>
      </c>
      <c r="B578" s="4">
        <f>'人口世帯集計表.csv'!M578</f>
        <v>1</v>
      </c>
      <c r="C578" s="4">
        <f>'人口世帯集計表.csv'!P578</f>
        <v>2</v>
      </c>
      <c r="D578" s="4">
        <f>'人口世帯集計表.csv'!S578</f>
        <v>2</v>
      </c>
      <c r="E578" s="4">
        <f>'人口世帯集計表.csv'!V578</f>
        <v>4</v>
      </c>
    </row>
    <row r="579" spans="1:5" ht="13.5">
      <c r="A579" s="1" t="str">
        <f>'人口世帯集計表.csv'!G579&amp;'人口世帯集計表.csv'!I579</f>
        <v>屋敷町２丁目</v>
      </c>
      <c r="B579" s="4">
        <f>'人口世帯集計表.csv'!M579</f>
        <v>0</v>
      </c>
      <c r="C579" s="4">
        <f>'人口世帯集計表.csv'!P579</f>
        <v>0</v>
      </c>
      <c r="D579" s="4">
        <f>'人口世帯集計表.csv'!S579</f>
        <v>0</v>
      </c>
      <c r="E579" s="4">
        <f>'人口世帯集計表.csv'!V579</f>
        <v>0</v>
      </c>
    </row>
    <row r="580" spans="1:5" ht="13.5">
      <c r="A580" s="1" t="str">
        <f>'人口世帯集計表.csv'!G580&amp;'人口世帯集計表.csv'!I580</f>
        <v>屋敷町３丁目</v>
      </c>
      <c r="B580" s="4">
        <f>'人口世帯集計表.csv'!M580</f>
        <v>0</v>
      </c>
      <c r="C580" s="4">
        <f>'人口世帯集計表.csv'!P580</f>
        <v>0</v>
      </c>
      <c r="D580" s="4">
        <f>'人口世帯集計表.csv'!S580</f>
        <v>0</v>
      </c>
      <c r="E580" s="4">
        <f>'人口世帯集計表.csv'!V580</f>
        <v>0</v>
      </c>
    </row>
    <row r="581" spans="1:5" ht="13.5">
      <c r="A581" s="1" t="str">
        <f>'人口世帯集計表.csv'!G581&amp;'人口世帯集計表.csv'!I581</f>
        <v>屋敷町４丁目</v>
      </c>
      <c r="B581" s="4">
        <f>'人口世帯集計表.csv'!M581</f>
        <v>2</v>
      </c>
      <c r="C581" s="4">
        <f>'人口世帯集計表.csv'!P581</f>
        <v>2</v>
      </c>
      <c r="D581" s="4">
        <f>'人口世帯集計表.csv'!S581</f>
        <v>4</v>
      </c>
      <c r="E581" s="4">
        <f>'人口世帯集計表.csv'!V581</f>
        <v>6</v>
      </c>
    </row>
    <row r="582" spans="1:5" ht="13.5">
      <c r="A582" s="1" t="str">
        <f>'人口世帯集計表.csv'!G582&amp;'人口世帯集計表.csv'!I582</f>
        <v>屋敷町５丁目</v>
      </c>
      <c r="B582" s="4">
        <f>'人口世帯集計表.csv'!M582</f>
        <v>5</v>
      </c>
      <c r="C582" s="4">
        <f>'人口世帯集計表.csv'!P582</f>
        <v>12</v>
      </c>
      <c r="D582" s="4">
        <f>'人口世帯集計表.csv'!S582</f>
        <v>11</v>
      </c>
      <c r="E582" s="4">
        <f>'人口世帯集計表.csv'!V582</f>
        <v>23</v>
      </c>
    </row>
    <row r="583" spans="1:5" ht="13.5">
      <c r="A583" s="1" t="str">
        <f>'人口世帯集計表.csv'!G583&amp;'人口世帯集計表.csv'!I583</f>
        <v>矢縄町１丁目</v>
      </c>
      <c r="B583" s="4">
        <f>'人口世帯集計表.csv'!M583</f>
        <v>0</v>
      </c>
      <c r="C583" s="4">
        <f>'人口世帯集計表.csv'!P583</f>
        <v>0</v>
      </c>
      <c r="D583" s="4">
        <f>'人口世帯集計表.csv'!S583</f>
        <v>0</v>
      </c>
      <c r="E583" s="4">
        <f>'人口世帯集計表.csv'!V583</f>
        <v>0</v>
      </c>
    </row>
    <row r="584" spans="1:5" ht="13.5">
      <c r="A584" s="1" t="str">
        <f>'人口世帯集計表.csv'!G584&amp;'人口世帯集計表.csv'!I584</f>
        <v>矢縄町２丁目</v>
      </c>
      <c r="B584" s="4">
        <f>'人口世帯集計表.csv'!M584</f>
        <v>0</v>
      </c>
      <c r="C584" s="4">
        <f>'人口世帯集計表.csv'!P584</f>
        <v>0</v>
      </c>
      <c r="D584" s="4">
        <f>'人口世帯集計表.csv'!S584</f>
        <v>0</v>
      </c>
      <c r="E584" s="4">
        <f>'人口世帯集計表.csv'!V584</f>
        <v>0</v>
      </c>
    </row>
    <row r="585" spans="1:5" ht="13.5">
      <c r="A585" s="1" t="str">
        <f>'人口世帯集計表.csv'!G585&amp;'人口世帯集計表.csv'!I585</f>
        <v>矢縄町３丁目</v>
      </c>
      <c r="B585" s="4">
        <f>'人口世帯集計表.csv'!M585</f>
        <v>4</v>
      </c>
      <c r="C585" s="4">
        <f>'人口世帯集計表.csv'!P585</f>
        <v>4</v>
      </c>
      <c r="D585" s="4">
        <f>'人口世帯集計表.csv'!S585</f>
        <v>7</v>
      </c>
      <c r="E585" s="4">
        <f>'人口世帯集計表.csv'!V585</f>
        <v>11</v>
      </c>
    </row>
    <row r="586" spans="1:5" ht="13.5">
      <c r="A586" s="1" t="str">
        <f>'人口世帯集計表.csv'!G586&amp;'人口世帯集計表.csv'!I586</f>
        <v>山神町１丁目</v>
      </c>
      <c r="B586" s="4">
        <f>'人口世帯集計表.csv'!M586</f>
        <v>52</v>
      </c>
      <c r="C586" s="4">
        <f>'人口世帯集計表.csv'!P586</f>
        <v>65</v>
      </c>
      <c r="D586" s="4">
        <f>'人口世帯集計表.csv'!S586</f>
        <v>73</v>
      </c>
      <c r="E586" s="4">
        <f>'人口世帯集計表.csv'!V586</f>
        <v>138</v>
      </c>
    </row>
    <row r="587" spans="1:5" ht="13.5">
      <c r="A587" s="1" t="str">
        <f>'人口世帯集計表.csv'!G587&amp;'人口世帯集計表.csv'!I587</f>
        <v>山神町２丁目</v>
      </c>
      <c r="B587" s="4">
        <f>'人口世帯集計表.csv'!M587</f>
        <v>23</v>
      </c>
      <c r="C587" s="4">
        <f>'人口世帯集計表.csv'!P587</f>
        <v>30</v>
      </c>
      <c r="D587" s="4">
        <f>'人口世帯集計表.csv'!S587</f>
        <v>31</v>
      </c>
      <c r="E587" s="4">
        <f>'人口世帯集計表.csv'!V587</f>
        <v>61</v>
      </c>
    </row>
    <row r="588" spans="1:5" ht="13.5">
      <c r="A588" s="1" t="str">
        <f>'人口世帯集計表.csv'!G588&amp;'人口世帯集計表.csv'!I588</f>
        <v>山神町３丁目</v>
      </c>
      <c r="B588" s="4">
        <f>'人口世帯集計表.csv'!M588</f>
        <v>37</v>
      </c>
      <c r="C588" s="4">
        <f>'人口世帯集計表.csv'!P588</f>
        <v>47</v>
      </c>
      <c r="D588" s="4">
        <f>'人口世帯集計表.csv'!S588</f>
        <v>48</v>
      </c>
      <c r="E588" s="4">
        <f>'人口世帯集計表.csv'!V588</f>
        <v>95</v>
      </c>
    </row>
    <row r="589" spans="1:5" ht="13.5">
      <c r="A589" s="1" t="str">
        <f>'人口世帯集計表.csv'!G589&amp;'人口世帯集計表.csv'!I589</f>
        <v>山神町４丁目</v>
      </c>
      <c r="B589" s="4">
        <f>'人口世帯集計表.csv'!M589</f>
        <v>62</v>
      </c>
      <c r="C589" s="4">
        <f>'人口世帯集計表.csv'!P589</f>
        <v>92</v>
      </c>
      <c r="D589" s="4">
        <f>'人口世帯集計表.csv'!S589</f>
        <v>92</v>
      </c>
      <c r="E589" s="4">
        <f>'人口世帯集計表.csv'!V589</f>
        <v>184</v>
      </c>
    </row>
    <row r="590" spans="1:5" ht="13.5">
      <c r="A590" s="1" t="str">
        <f>'人口世帯集計表.csv'!G590&amp;'人口世帯集計表.csv'!I590</f>
        <v>山神町５丁目</v>
      </c>
      <c r="B590" s="4">
        <f>'人口世帯集計表.csv'!M590</f>
        <v>43</v>
      </c>
      <c r="C590" s="4">
        <f>'人口世帯集計表.csv'!P590</f>
        <v>57</v>
      </c>
      <c r="D590" s="4">
        <f>'人口世帯集計表.csv'!S590</f>
        <v>72</v>
      </c>
      <c r="E590" s="4">
        <f>'人口世帯集計表.csv'!V590</f>
        <v>129</v>
      </c>
    </row>
    <row r="591" spans="1:5" ht="13.5">
      <c r="A591" s="1" t="str">
        <f>'人口世帯集計表.csv'!G591&amp;'人口世帯集計表.csv'!I591</f>
        <v>山神町６丁目</v>
      </c>
      <c r="B591" s="4">
        <f>'人口世帯集計表.csv'!M591</f>
        <v>39</v>
      </c>
      <c r="C591" s="4">
        <f>'人口世帯集計表.csv'!P591</f>
        <v>63</v>
      </c>
      <c r="D591" s="4">
        <f>'人口世帯集計表.csv'!S591</f>
        <v>52</v>
      </c>
      <c r="E591" s="4">
        <f>'人口世帯集計表.csv'!V591</f>
        <v>115</v>
      </c>
    </row>
    <row r="592" spans="1:5" ht="13.5">
      <c r="A592" s="1" t="str">
        <f>'人口世帯集計表.csv'!G592&amp;'人口世帯集計表.csv'!I592</f>
        <v>山神町７丁目</v>
      </c>
      <c r="B592" s="4">
        <f>'人口世帯集計表.csv'!M592</f>
        <v>34</v>
      </c>
      <c r="C592" s="4">
        <f>'人口世帯集計表.csv'!P592</f>
        <v>37</v>
      </c>
      <c r="D592" s="4">
        <f>'人口世帯集計表.csv'!S592</f>
        <v>43</v>
      </c>
      <c r="E592" s="4">
        <f>'人口世帯集計表.csv'!V592</f>
        <v>80</v>
      </c>
    </row>
    <row r="593" spans="1:5" ht="13.5">
      <c r="A593" s="1" t="str">
        <f>'人口世帯集計表.csv'!G593&amp;'人口世帯集計表.csv'!I593</f>
        <v>山神町８丁目</v>
      </c>
      <c r="B593" s="4">
        <f>'人口世帯集計表.csv'!M593</f>
        <v>61</v>
      </c>
      <c r="C593" s="4">
        <f>'人口世帯集計表.csv'!P593</f>
        <v>81</v>
      </c>
      <c r="D593" s="4">
        <f>'人口世帯集計表.csv'!S593</f>
        <v>74</v>
      </c>
      <c r="E593" s="4">
        <f>'人口世帯集計表.csv'!V593</f>
        <v>155</v>
      </c>
    </row>
    <row r="594" spans="1:5" ht="13.5">
      <c r="A594" s="1" t="str">
        <f>'人口世帯集計表.csv'!G594&amp;'人口世帯集計表.csv'!I594</f>
        <v>山下町</v>
      </c>
      <c r="B594" s="4">
        <f>'人口世帯集計表.csv'!M594</f>
        <v>37</v>
      </c>
      <c r="C594" s="4">
        <f>'人口世帯集計表.csv'!P594</f>
        <v>51</v>
      </c>
      <c r="D594" s="4">
        <f>'人口世帯集計表.csv'!S594</f>
        <v>34</v>
      </c>
      <c r="E594" s="4">
        <f>'人口世帯集計表.csv'!V594</f>
        <v>85</v>
      </c>
    </row>
    <row r="595" spans="1:5" ht="13.5">
      <c r="A595" s="1" t="str">
        <f>'人口世帯集計表.csv'!G595&amp;'人口世帯集計表.csv'!I595</f>
        <v>弥生町１丁目</v>
      </c>
      <c r="B595" s="4">
        <f>'人口世帯集計表.csv'!M595</f>
        <v>11</v>
      </c>
      <c r="C595" s="4">
        <f>'人口世帯集計表.csv'!P595</f>
        <v>22</v>
      </c>
      <c r="D595" s="4">
        <f>'人口世帯集計表.csv'!S595</f>
        <v>13</v>
      </c>
      <c r="E595" s="4">
        <f>'人口世帯集計表.csv'!V595</f>
        <v>35</v>
      </c>
    </row>
    <row r="596" spans="1:5" ht="13.5">
      <c r="A596" s="1" t="str">
        <f>'人口世帯集計表.csv'!G596&amp;'人口世帯集計表.csv'!I596</f>
        <v>弥生町２丁目</v>
      </c>
      <c r="B596" s="4">
        <f>'人口世帯集計表.csv'!M596</f>
        <v>34</v>
      </c>
      <c r="C596" s="4">
        <f>'人口世帯集計表.csv'!P596</f>
        <v>48</v>
      </c>
      <c r="D596" s="4">
        <f>'人口世帯集計表.csv'!S596</f>
        <v>38</v>
      </c>
      <c r="E596" s="4">
        <f>'人口世帯集計表.csv'!V596</f>
        <v>86</v>
      </c>
    </row>
    <row r="597" spans="1:5" ht="13.5">
      <c r="A597" s="1" t="str">
        <f>'人口世帯集計表.csv'!G597&amp;'人口世帯集計表.csv'!I597</f>
        <v>弥生町３丁目</v>
      </c>
      <c r="B597" s="4">
        <f>'人口世帯集計表.csv'!M597</f>
        <v>52</v>
      </c>
      <c r="C597" s="4">
        <f>'人口世帯集計表.csv'!P597</f>
        <v>70</v>
      </c>
      <c r="D597" s="4">
        <f>'人口世帯集計表.csv'!S597</f>
        <v>66</v>
      </c>
      <c r="E597" s="4">
        <f>'人口世帯集計表.csv'!V597</f>
        <v>136</v>
      </c>
    </row>
    <row r="598" spans="1:5" ht="13.5">
      <c r="A598" s="1" t="str">
        <f>'人口世帯集計表.csv'!G598&amp;'人口世帯集計表.csv'!I598</f>
        <v>弥生町４丁目</v>
      </c>
      <c r="B598" s="4">
        <f>'人口世帯集計表.csv'!M598</f>
        <v>23</v>
      </c>
      <c r="C598" s="4">
        <f>'人口世帯集計表.csv'!P598</f>
        <v>27</v>
      </c>
      <c r="D598" s="4">
        <f>'人口世帯集計表.csv'!S598</f>
        <v>33</v>
      </c>
      <c r="E598" s="4">
        <f>'人口世帯集計表.csv'!V598</f>
        <v>60</v>
      </c>
    </row>
    <row r="599" spans="1:5" ht="13.5">
      <c r="A599" s="1" t="str">
        <f>'人口世帯集計表.csv'!G599&amp;'人口世帯集計表.csv'!I599</f>
        <v>弥生町５丁目</v>
      </c>
      <c r="B599" s="4">
        <f>'人口世帯集計表.csv'!M599</f>
        <v>18</v>
      </c>
      <c r="C599" s="4">
        <f>'人口世帯集計表.csv'!P599</f>
        <v>25</v>
      </c>
      <c r="D599" s="4">
        <f>'人口世帯集計表.csv'!S599</f>
        <v>21</v>
      </c>
      <c r="E599" s="4">
        <f>'人口世帯集計表.csv'!V599</f>
        <v>46</v>
      </c>
    </row>
    <row r="600" spans="1:5" ht="13.5">
      <c r="A600" s="1" t="str">
        <f>'人口世帯集計表.csv'!G600&amp;'人口世帯集計表.csv'!I600</f>
        <v>用久町１丁目</v>
      </c>
      <c r="B600" s="4">
        <f>'人口世帯集計表.csv'!M600</f>
        <v>5</v>
      </c>
      <c r="C600" s="4">
        <f>'人口世帯集計表.csv'!P600</f>
        <v>6</v>
      </c>
      <c r="D600" s="4">
        <f>'人口世帯集計表.csv'!S600</f>
        <v>7</v>
      </c>
      <c r="E600" s="4">
        <f>'人口世帯集計表.csv'!V600</f>
        <v>13</v>
      </c>
    </row>
    <row r="601" spans="1:5" ht="13.5">
      <c r="A601" s="1" t="str">
        <f>'人口世帯集計表.csv'!G601&amp;'人口世帯集計表.csv'!I601</f>
        <v>用久町２丁目</v>
      </c>
      <c r="B601" s="4">
        <f>'人口世帯集計表.csv'!M601</f>
        <v>0</v>
      </c>
      <c r="C601" s="4">
        <f>'人口世帯集計表.csv'!P601</f>
        <v>0</v>
      </c>
      <c r="D601" s="4">
        <f>'人口世帯集計表.csv'!S601</f>
        <v>0</v>
      </c>
      <c r="E601" s="4">
        <f>'人口世帯集計表.csv'!V601</f>
        <v>0</v>
      </c>
    </row>
    <row r="602" spans="1:5" ht="13.5">
      <c r="A602" s="1" t="str">
        <f>'人口世帯集計表.csv'!G602&amp;'人口世帯集計表.csv'!I602</f>
        <v>用久町３丁目</v>
      </c>
      <c r="B602" s="4">
        <f>'人口世帯集計表.csv'!M602</f>
        <v>0</v>
      </c>
      <c r="C602" s="4">
        <f>'人口世帯集計表.csv'!P602</f>
        <v>0</v>
      </c>
      <c r="D602" s="4">
        <f>'人口世帯集計表.csv'!S602</f>
        <v>0</v>
      </c>
      <c r="E602" s="4">
        <f>'人口世帯集計表.csv'!V602</f>
        <v>0</v>
      </c>
    </row>
    <row r="603" spans="1:5" ht="13.5">
      <c r="A603" s="1" t="str">
        <f>'人口世帯集計表.csv'!G603&amp;'人口世帯集計表.csv'!I603</f>
        <v>用久町４丁目</v>
      </c>
      <c r="B603" s="4">
        <f>'人口世帯集計表.csv'!M603</f>
        <v>15</v>
      </c>
      <c r="C603" s="4">
        <f>'人口世帯集計表.csv'!P603</f>
        <v>13</v>
      </c>
      <c r="D603" s="4">
        <f>'人口世帯集計表.csv'!S603</f>
        <v>12</v>
      </c>
      <c r="E603" s="4">
        <f>'人口世帯集計表.csv'!V603</f>
        <v>25</v>
      </c>
    </row>
    <row r="604" spans="1:5" ht="13.5">
      <c r="A604" s="1" t="str">
        <f>'人口世帯集計表.csv'!G604&amp;'人口世帯集計表.csv'!I604</f>
        <v>用久町５丁目</v>
      </c>
      <c r="B604" s="4">
        <f>'人口世帯集計表.csv'!M604</f>
        <v>0</v>
      </c>
      <c r="C604" s="4">
        <f>'人口世帯集計表.csv'!P604</f>
        <v>0</v>
      </c>
      <c r="D604" s="4">
        <f>'人口世帯集計表.csv'!S604</f>
        <v>0</v>
      </c>
      <c r="E604" s="4">
        <f>'人口世帯集計表.csv'!V604</f>
        <v>0</v>
      </c>
    </row>
    <row r="605" spans="1:5" ht="13.5">
      <c r="A605" s="1" t="str">
        <f>'人口世帯集計表.csv'!G605&amp;'人口世帯集計表.csv'!I605</f>
        <v>葭生町１丁目</v>
      </c>
      <c r="B605" s="4">
        <f>'人口世帯集計表.csv'!M605</f>
        <v>0</v>
      </c>
      <c r="C605" s="4">
        <f>'人口世帯集計表.csv'!P605</f>
        <v>0</v>
      </c>
      <c r="D605" s="4">
        <f>'人口世帯集計表.csv'!S605</f>
        <v>0</v>
      </c>
      <c r="E605" s="4">
        <f>'人口世帯集計表.csv'!V605</f>
        <v>0</v>
      </c>
    </row>
    <row r="606" spans="1:5" ht="13.5">
      <c r="A606" s="1" t="str">
        <f>'人口世帯集計表.csv'!G606&amp;'人口世帯集計表.csv'!I606</f>
        <v>葭生町２丁目</v>
      </c>
      <c r="B606" s="4">
        <f>'人口世帯集計表.csv'!M606</f>
        <v>0</v>
      </c>
      <c r="C606" s="4">
        <f>'人口世帯集計表.csv'!P606</f>
        <v>0</v>
      </c>
      <c r="D606" s="4">
        <f>'人口世帯集計表.csv'!S606</f>
        <v>0</v>
      </c>
      <c r="E606" s="4">
        <f>'人口世帯集計表.csv'!V606</f>
        <v>0</v>
      </c>
    </row>
    <row r="607" spans="1:5" ht="13.5">
      <c r="A607" s="1" t="str">
        <f>'人口世帯集計表.csv'!G607&amp;'人口世帯集計表.csv'!I607</f>
        <v>流作町１丁目</v>
      </c>
      <c r="B607" s="4">
        <f>'人口世帯集計表.csv'!M607</f>
        <v>14</v>
      </c>
      <c r="C607" s="4">
        <f>'人口世帯集計表.csv'!P607</f>
        <v>23</v>
      </c>
      <c r="D607" s="4">
        <f>'人口世帯集計表.csv'!S607</f>
        <v>26</v>
      </c>
      <c r="E607" s="4">
        <f>'人口世帯集計表.csv'!V607</f>
        <v>49</v>
      </c>
    </row>
    <row r="608" spans="1:5" ht="13.5">
      <c r="A608" s="1" t="str">
        <f>'人口世帯集計表.csv'!G608&amp;'人口世帯集計表.csv'!I608</f>
        <v>流作町２丁目</v>
      </c>
      <c r="B608" s="4">
        <f>'人口世帯集計表.csv'!M608</f>
        <v>12</v>
      </c>
      <c r="C608" s="4">
        <f>'人口世帯集計表.csv'!P608</f>
        <v>16</v>
      </c>
      <c r="D608" s="4">
        <f>'人口世帯集計表.csv'!S608</f>
        <v>17</v>
      </c>
      <c r="E608" s="4">
        <f>'人口世帯集計表.csv'!V608</f>
        <v>33</v>
      </c>
    </row>
    <row r="609" spans="1:5" ht="13.5">
      <c r="A609" s="1" t="str">
        <f>'人口世帯集計表.csv'!G609&amp;'人口世帯集計表.csv'!I609</f>
        <v>流作町３丁目</v>
      </c>
      <c r="B609" s="4">
        <f>'人口世帯集計表.csv'!M609</f>
        <v>1</v>
      </c>
      <c r="C609" s="4">
        <f>'人口世帯集計表.csv'!P609</f>
        <v>2</v>
      </c>
      <c r="D609" s="4">
        <f>'人口世帯集計表.csv'!S609</f>
        <v>2</v>
      </c>
      <c r="E609" s="4">
        <f>'人口世帯集計表.csv'!V609</f>
        <v>4</v>
      </c>
    </row>
    <row r="610" spans="1:5" ht="13.5">
      <c r="A610" s="1" t="str">
        <f>'人口世帯集計表.csv'!G610&amp;'人口世帯集計表.csv'!I610</f>
        <v>流作町４丁目</v>
      </c>
      <c r="B610" s="4">
        <f>'人口世帯集計表.csv'!M610</f>
        <v>0</v>
      </c>
      <c r="C610" s="4">
        <f>'人口世帯集計表.csv'!P610</f>
        <v>0</v>
      </c>
      <c r="D610" s="4">
        <f>'人口世帯集計表.csv'!S610</f>
        <v>0</v>
      </c>
      <c r="E610" s="4">
        <f>'人口世帯集計表.csv'!V610</f>
        <v>0</v>
      </c>
    </row>
    <row r="611" spans="1:5" ht="13.5">
      <c r="A611" s="1" t="str">
        <f>'人口世帯集計表.csv'!G611&amp;'人口世帯集計表.csv'!I611</f>
        <v>六軒町１丁目</v>
      </c>
      <c r="B611" s="4">
        <f>'人口世帯集計表.csv'!M611</f>
        <v>42</v>
      </c>
      <c r="C611" s="4">
        <f>'人口世帯集計表.csv'!P611</f>
        <v>54</v>
      </c>
      <c r="D611" s="4">
        <f>'人口世帯集計表.csv'!S611</f>
        <v>49</v>
      </c>
      <c r="E611" s="4">
        <f>'人口世帯集計表.csv'!V611</f>
        <v>103</v>
      </c>
    </row>
    <row r="612" spans="1:5" ht="13.5">
      <c r="A612" s="1" t="str">
        <f>'人口世帯集計表.csv'!G612&amp;'人口世帯集計表.csv'!I612</f>
        <v>六軒町２丁目</v>
      </c>
      <c r="B612" s="4">
        <f>'人口世帯集計表.csv'!M612</f>
        <v>90</v>
      </c>
      <c r="C612" s="4">
        <f>'人口世帯集計表.csv'!P612</f>
        <v>103</v>
      </c>
      <c r="D612" s="4">
        <f>'人口世帯集計表.csv'!S612</f>
        <v>100</v>
      </c>
      <c r="E612" s="4">
        <f>'人口世帯集計表.csv'!V612</f>
        <v>203</v>
      </c>
    </row>
    <row r="613" spans="1:5" ht="13.5">
      <c r="A613" s="1" t="str">
        <f>'人口世帯集計表.csv'!G613&amp;'人口世帯集計表.csv'!I613</f>
        <v>六軒町３丁目</v>
      </c>
      <c r="B613" s="4">
        <f>'人口世帯集計表.csv'!M613</f>
        <v>54</v>
      </c>
      <c r="C613" s="4">
        <f>'人口世帯集計表.csv'!P613</f>
        <v>60</v>
      </c>
      <c r="D613" s="4">
        <f>'人口世帯集計表.csv'!S613</f>
        <v>66</v>
      </c>
      <c r="E613" s="4">
        <f>'人口世帯集計表.csv'!V613</f>
        <v>126</v>
      </c>
    </row>
    <row r="614" spans="1:5" ht="13.5">
      <c r="A614" s="1" t="str">
        <f>'人口世帯集計表.csv'!G614&amp;'人口世帯集計表.csv'!I614</f>
        <v>六軒町４丁目</v>
      </c>
      <c r="B614" s="4">
        <f>'人口世帯集計表.csv'!M614</f>
        <v>40</v>
      </c>
      <c r="C614" s="4">
        <f>'人口世帯集計表.csv'!P614</f>
        <v>49</v>
      </c>
      <c r="D614" s="4">
        <f>'人口世帯集計表.csv'!S614</f>
        <v>45</v>
      </c>
      <c r="E614" s="4">
        <f>'人口世帯集計表.csv'!V614</f>
        <v>94</v>
      </c>
    </row>
    <row r="615" spans="1:5" ht="13.5">
      <c r="A615" s="1" t="str">
        <f>'人口世帯集計表.csv'!G615&amp;'人口世帯集計表.csv'!I615</f>
        <v>六軒町５丁目</v>
      </c>
      <c r="B615" s="4">
        <f>'人口世帯集計表.csv'!M615</f>
        <v>19</v>
      </c>
      <c r="C615" s="4">
        <f>'人口世帯集計表.csv'!P615</f>
        <v>28</v>
      </c>
      <c r="D615" s="4">
        <f>'人口世帯集計表.csv'!S615</f>
        <v>25</v>
      </c>
      <c r="E615" s="4">
        <f>'人口世帯集計表.csv'!V615</f>
        <v>53</v>
      </c>
    </row>
    <row r="616" spans="1:5" ht="13.5">
      <c r="A616" s="1" t="str">
        <f>'人口世帯集計表.csv'!G616&amp;'人口世帯集計表.csv'!I616</f>
        <v>若松町１丁目</v>
      </c>
      <c r="B616" s="4">
        <f>'人口世帯集計表.csv'!M616</f>
        <v>61</v>
      </c>
      <c r="C616" s="4">
        <f>'人口世帯集計表.csv'!P616</f>
        <v>88</v>
      </c>
      <c r="D616" s="4">
        <f>'人口世帯集計表.csv'!S616</f>
        <v>94</v>
      </c>
      <c r="E616" s="4">
        <f>'人口世帯集計表.csv'!V616</f>
        <v>182</v>
      </c>
    </row>
    <row r="617" spans="1:5" ht="13.5">
      <c r="A617" s="1" t="str">
        <f>'人口世帯集計表.csv'!G617&amp;'人口世帯集計表.csv'!I617</f>
        <v>若松町２丁目</v>
      </c>
      <c r="B617" s="4">
        <f>'人口世帯集計表.csv'!M617</f>
        <v>49</v>
      </c>
      <c r="C617" s="4">
        <f>'人口世帯集計表.csv'!P617</f>
        <v>79</v>
      </c>
      <c r="D617" s="4">
        <f>'人口世帯集計表.csv'!S617</f>
        <v>80</v>
      </c>
      <c r="E617" s="4">
        <f>'人口世帯集計表.csv'!V617</f>
        <v>159</v>
      </c>
    </row>
    <row r="618" spans="1:5" ht="13.5">
      <c r="A618" s="1" t="str">
        <f>'人口世帯集計表.csv'!G618&amp;'人口世帯集計表.csv'!I618</f>
        <v>若松町３丁目</v>
      </c>
      <c r="B618" s="4">
        <f>'人口世帯集計表.csv'!M618</f>
        <v>63</v>
      </c>
      <c r="C618" s="4">
        <f>'人口世帯集計表.csv'!P618</f>
        <v>81</v>
      </c>
      <c r="D618" s="4">
        <f>'人口世帯集計表.csv'!S618</f>
        <v>73</v>
      </c>
      <c r="E618" s="4">
        <f>'人口世帯集計表.csv'!V618</f>
        <v>154</v>
      </c>
    </row>
    <row r="619" spans="1:5" ht="13.5">
      <c r="A619" s="1" t="str">
        <f>'人口世帯集計表.csv'!G619&amp;'人口世帯集計表.csv'!I619</f>
        <v>若水町１丁目</v>
      </c>
      <c r="B619" s="4">
        <f>'人口世帯集計表.csv'!M619</f>
        <v>0</v>
      </c>
      <c r="C619" s="4">
        <f>'人口世帯集計表.csv'!P619</f>
        <v>0</v>
      </c>
      <c r="D619" s="4">
        <f>'人口世帯集計表.csv'!S619</f>
        <v>0</v>
      </c>
      <c r="E619" s="4">
        <f>'人口世帯集計表.csv'!V619</f>
        <v>0</v>
      </c>
    </row>
    <row r="620" spans="1:5" ht="13.5">
      <c r="A620" s="1" t="str">
        <f>'人口世帯集計表.csv'!G620&amp;'人口世帯集計表.csv'!I620</f>
        <v>若水町２丁目</v>
      </c>
      <c r="B620" s="4">
        <f>'人口世帯集計表.csv'!M620</f>
        <v>0</v>
      </c>
      <c r="C620" s="4">
        <f>'人口世帯集計表.csv'!P620</f>
        <v>0</v>
      </c>
      <c r="D620" s="4">
        <f>'人口世帯集計表.csv'!S620</f>
        <v>0</v>
      </c>
      <c r="E620" s="4">
        <f>'人口世帯集計表.csv'!V620</f>
        <v>0</v>
      </c>
    </row>
    <row r="621" spans="1:5" ht="13.5">
      <c r="A621" s="1" t="str">
        <f>'人口世帯集計表.csv'!G621&amp;'人口世帯集計表.csv'!I621</f>
        <v>若水町３丁目</v>
      </c>
      <c r="B621" s="4">
        <f>'人口世帯集計表.csv'!M621</f>
        <v>0</v>
      </c>
      <c r="C621" s="4">
        <f>'人口世帯集計表.csv'!P621</f>
        <v>0</v>
      </c>
      <c r="D621" s="4">
        <f>'人口世帯集計表.csv'!S621</f>
        <v>0</v>
      </c>
      <c r="E621" s="4">
        <f>'人口世帯集計表.csv'!V621</f>
        <v>0</v>
      </c>
    </row>
    <row r="622" spans="1:5" ht="13.5">
      <c r="A622" s="1" t="str">
        <f>'人口世帯集計表.csv'!G622&amp;'人口世帯集計表.csv'!I622</f>
        <v>若水町４丁目</v>
      </c>
      <c r="B622" s="4">
        <f>'人口世帯集計表.csv'!M622</f>
        <v>0</v>
      </c>
      <c r="C622" s="4">
        <f>'人口世帯集計表.csv'!P622</f>
        <v>0</v>
      </c>
      <c r="D622" s="4">
        <f>'人口世帯集計表.csv'!S622</f>
        <v>0</v>
      </c>
      <c r="E622" s="4">
        <f>'人口世帯集計表.csv'!V622</f>
        <v>0</v>
      </c>
    </row>
    <row r="623" spans="1:5" ht="13.5">
      <c r="A623" s="1" t="str">
        <f>'人口世帯集計表.csv'!G623&amp;'人口世帯集計表.csv'!I623</f>
        <v>若宮町１丁目</v>
      </c>
      <c r="B623" s="4">
        <f>'人口世帯集計表.csv'!M623</f>
        <v>40</v>
      </c>
      <c r="C623" s="4">
        <f>'人口世帯集計表.csv'!P623</f>
        <v>47</v>
      </c>
      <c r="D623" s="4">
        <f>'人口世帯集計表.csv'!S623</f>
        <v>51</v>
      </c>
      <c r="E623" s="4">
        <f>'人口世帯集計表.csv'!V623</f>
        <v>98</v>
      </c>
    </row>
    <row r="624" spans="1:5" ht="13.5">
      <c r="A624" s="1" t="str">
        <f>'人口世帯集計表.csv'!G624&amp;'人口世帯集計表.csv'!I624</f>
        <v>若宮町２丁目</v>
      </c>
      <c r="B624" s="4">
        <f>'人口世帯集計表.csv'!M624</f>
        <v>58</v>
      </c>
      <c r="C624" s="4">
        <f>'人口世帯集計表.csv'!P624</f>
        <v>83</v>
      </c>
      <c r="D624" s="4">
        <f>'人口世帯集計表.csv'!S624</f>
        <v>89</v>
      </c>
      <c r="E624" s="4">
        <f>'人口世帯集計表.csv'!V624</f>
        <v>172</v>
      </c>
    </row>
    <row r="625" spans="1:5" ht="13.5">
      <c r="A625" s="1" t="str">
        <f>'人口世帯集計表.csv'!G625&amp;'人口世帯集計表.csv'!I625</f>
        <v>若宮町３丁目</v>
      </c>
      <c r="B625" s="4">
        <f>'人口世帯集計表.csv'!M625</f>
        <v>20</v>
      </c>
      <c r="C625" s="4">
        <f>'人口世帯集計表.csv'!P625</f>
        <v>37</v>
      </c>
      <c r="D625" s="4">
        <f>'人口世帯集計表.csv'!S625</f>
        <v>33</v>
      </c>
      <c r="E625" s="4">
        <f>'人口世帯集計表.csv'!V625</f>
        <v>70</v>
      </c>
    </row>
    <row r="626" spans="1:5" ht="13.5">
      <c r="A626" s="1" t="str">
        <f>'人口世帯集計表.csv'!G626&amp;'人口世帯集計表.csv'!I626</f>
        <v>若宮町４丁目</v>
      </c>
      <c r="B626" s="4">
        <f>'人口世帯集計表.csv'!M626</f>
        <v>41</v>
      </c>
      <c r="C626" s="4">
        <f>'人口世帯集計表.csv'!P626</f>
        <v>64</v>
      </c>
      <c r="D626" s="4">
        <f>'人口世帯集計表.csv'!S626</f>
        <v>66</v>
      </c>
      <c r="E626" s="4">
        <f>'人口世帯集計表.csv'!V626</f>
        <v>130</v>
      </c>
    </row>
    <row r="627" spans="1:5" ht="13.5">
      <c r="A627" s="1" t="str">
        <f>'人口世帯集計表.csv'!G627&amp;'人口世帯集計表.csv'!I627</f>
        <v>若宮町５丁目</v>
      </c>
      <c r="B627" s="4">
        <f>'人口世帯集計表.csv'!M627</f>
        <v>19</v>
      </c>
      <c r="C627" s="4">
        <f>'人口世帯集計表.csv'!P627</f>
        <v>36</v>
      </c>
      <c r="D627" s="4">
        <f>'人口世帯集計表.csv'!S627</f>
        <v>26</v>
      </c>
      <c r="E627" s="4">
        <f>'人口世帯集計表.csv'!V627</f>
        <v>62</v>
      </c>
    </row>
    <row r="628" spans="1:5" ht="13.5">
      <c r="A628" s="1" t="str">
        <f>'人口世帯集計表.csv'!G628&amp;'人口世帯集計表.csv'!I628</f>
        <v>若宮町６丁目</v>
      </c>
      <c r="B628" s="4">
        <f>'人口世帯集計表.csv'!M628</f>
        <v>15</v>
      </c>
      <c r="C628" s="4">
        <f>'人口世帯集計表.csv'!P628</f>
        <v>21</v>
      </c>
      <c r="D628" s="4">
        <f>'人口世帯集計表.csv'!S628</f>
        <v>31</v>
      </c>
      <c r="E628" s="4">
        <f>'人口世帯集計表.csv'!V628</f>
        <v>52</v>
      </c>
    </row>
    <row r="629" spans="1:5" ht="13.5">
      <c r="A629" s="1" t="str">
        <f>'人口世帯集計表.csv'!G629&amp;'人口世帯集計表.csv'!I629</f>
        <v>若宮町７丁目</v>
      </c>
      <c r="B629" s="4">
        <f>'人口世帯集計表.csv'!M629</f>
        <v>57</v>
      </c>
      <c r="C629" s="4">
        <f>'人口世帯集計表.csv'!P629</f>
        <v>83</v>
      </c>
      <c r="D629" s="4">
        <f>'人口世帯集計表.csv'!S629</f>
        <v>68</v>
      </c>
      <c r="E629" s="4">
        <f>'人口世帯集計表.csv'!V629</f>
        <v>151</v>
      </c>
    </row>
    <row r="630" spans="1:5" ht="13.5">
      <c r="A630" s="1" t="str">
        <f>'人口世帯集計表.csv'!G630&amp;'人口世帯集計表.csv'!I630</f>
        <v>鷲塚町１丁目</v>
      </c>
      <c r="B630" s="4">
        <f>'人口世帯集計表.csv'!M630</f>
        <v>79</v>
      </c>
      <c r="C630" s="4">
        <f>'人口世帯集計表.csv'!P630</f>
        <v>91</v>
      </c>
      <c r="D630" s="4">
        <f>'人口世帯集計表.csv'!S630</f>
        <v>62</v>
      </c>
      <c r="E630" s="4">
        <f>'人口世帯集計表.csv'!V630</f>
        <v>153</v>
      </c>
    </row>
    <row r="631" spans="1:5" ht="13.5">
      <c r="A631" s="1" t="str">
        <f>'人口世帯集計表.csv'!G631&amp;'人口世帯集計表.csv'!I631</f>
        <v>鷲塚町２丁目</v>
      </c>
      <c r="B631" s="4">
        <f>'人口世帯集計表.csv'!M631</f>
        <v>57</v>
      </c>
      <c r="C631" s="4">
        <f>'人口世帯集計表.csv'!P631</f>
        <v>84</v>
      </c>
      <c r="D631" s="4">
        <f>'人口世帯集計表.csv'!S631</f>
        <v>80</v>
      </c>
      <c r="E631" s="4">
        <f>'人口世帯集計表.csv'!V631</f>
        <v>164</v>
      </c>
    </row>
    <row r="632" spans="1:5" ht="13.5">
      <c r="A632" s="1" t="str">
        <f>'人口世帯集計表.csv'!G632&amp;'人口世帯集計表.csv'!I632</f>
        <v>鷲塚町３丁目</v>
      </c>
      <c r="B632" s="4">
        <f>'人口世帯集計表.csv'!M632</f>
        <v>60</v>
      </c>
      <c r="C632" s="4">
        <f>'人口世帯集計表.csv'!P632</f>
        <v>87</v>
      </c>
      <c r="D632" s="4">
        <f>'人口世帯集計表.csv'!S632</f>
        <v>88</v>
      </c>
      <c r="E632" s="4">
        <f>'人口世帯集計表.csv'!V632</f>
        <v>175</v>
      </c>
    </row>
    <row r="633" spans="1:5" ht="13.5">
      <c r="A633" s="1" t="str">
        <f>'人口世帯集計表.csv'!G633&amp;'人口世帯集計表.csv'!I633</f>
        <v>鷲塚町４丁目</v>
      </c>
      <c r="B633" s="4">
        <f>'人口世帯集計表.csv'!M633</f>
        <v>49</v>
      </c>
      <c r="C633" s="4">
        <f>'人口世帯集計表.csv'!P633</f>
        <v>69</v>
      </c>
      <c r="D633" s="4">
        <f>'人口世帯集計表.csv'!S633</f>
        <v>72</v>
      </c>
      <c r="E633" s="4">
        <f>'人口世帯集計表.csv'!V633</f>
        <v>141</v>
      </c>
    </row>
    <row r="634" spans="1:5" ht="13.5">
      <c r="A634" s="1" t="str">
        <f>'人口世帯集計表.csv'!G634&amp;'人口世帯集計表.csv'!I634</f>
        <v>鷲塚町５丁目</v>
      </c>
      <c r="B634" s="4">
        <f>'人口世帯集計表.csv'!M634</f>
        <v>67</v>
      </c>
      <c r="C634" s="4">
        <f>'人口世帯集計表.csv'!P634</f>
        <v>80</v>
      </c>
      <c r="D634" s="4">
        <f>'人口世帯集計表.csv'!S634</f>
        <v>95</v>
      </c>
      <c r="E634" s="4">
        <f>'人口世帯集計表.csv'!V634</f>
        <v>175</v>
      </c>
    </row>
    <row r="635" spans="1:5" ht="13.5">
      <c r="A635" s="1" t="str">
        <f>'人口世帯集計表.csv'!G635&amp;'人口世帯集計表.csv'!I635</f>
        <v>鷲塚町６丁目</v>
      </c>
      <c r="B635" s="4">
        <f>'人口世帯集計表.csv'!M635</f>
        <v>230</v>
      </c>
      <c r="C635" s="4">
        <f>'人口世帯集計表.csv'!P635</f>
        <v>237</v>
      </c>
      <c r="D635" s="4">
        <f>'人口世帯集計表.csv'!S635</f>
        <v>279</v>
      </c>
      <c r="E635" s="4">
        <f>'人口世帯集計表.csv'!V635</f>
        <v>516</v>
      </c>
    </row>
    <row r="636" spans="1:5" ht="13.5">
      <c r="A636" s="1" t="str">
        <f>'人口世帯集計表.csv'!G636&amp;'人口世帯集計表.csv'!I636</f>
        <v>鷲塚町７丁目</v>
      </c>
      <c r="B636" s="4">
        <f>'人口世帯集計表.csv'!M636</f>
        <v>7</v>
      </c>
      <c r="C636" s="4">
        <f>'人口世帯集計表.csv'!P636</f>
        <v>8</v>
      </c>
      <c r="D636" s="4">
        <f>'人口世帯集計表.csv'!S636</f>
        <v>8</v>
      </c>
      <c r="E636" s="4">
        <f>'人口世帯集計表.csv'!V636</f>
        <v>16</v>
      </c>
    </row>
    <row r="637" spans="1:5" ht="13.5">
      <c r="A637" s="1" t="str">
        <f>'人口世帯集計表.csv'!G637&amp;'人口世帯集計表.csv'!I637</f>
        <v>鷲林町１丁目</v>
      </c>
      <c r="B637" s="4">
        <f>'人口世帯集計表.csv'!M637</f>
        <v>69</v>
      </c>
      <c r="C637" s="4">
        <f>'人口世帯集計表.csv'!P637</f>
        <v>82</v>
      </c>
      <c r="D637" s="4">
        <f>'人口世帯集計表.csv'!S637</f>
        <v>87</v>
      </c>
      <c r="E637" s="4">
        <f>'人口世帯集計表.csv'!V637</f>
        <v>169</v>
      </c>
    </row>
    <row r="638" spans="1:5" ht="13.5">
      <c r="A638" s="1" t="str">
        <f>'人口世帯集計表.csv'!G638&amp;'人口世帯集計表.csv'!I638</f>
        <v>鷲林町２丁目</v>
      </c>
      <c r="B638" s="4">
        <f>'人口世帯集計表.csv'!M638</f>
        <v>75</v>
      </c>
      <c r="C638" s="4">
        <f>'人口世帯集計表.csv'!P638</f>
        <v>98</v>
      </c>
      <c r="D638" s="4">
        <f>'人口世帯集計表.csv'!S638</f>
        <v>89</v>
      </c>
      <c r="E638" s="4">
        <f>'人口世帯集計表.csv'!V638</f>
        <v>187</v>
      </c>
    </row>
    <row r="639" spans="1:5" ht="13.5">
      <c r="A639" s="1" t="str">
        <f>'人口世帯集計表.csv'!G639&amp;'人口世帯集計表.csv'!I639</f>
        <v>鷲林町３丁目</v>
      </c>
      <c r="B639" s="4">
        <f>'人口世帯集計表.csv'!M639</f>
        <v>44</v>
      </c>
      <c r="C639" s="4">
        <f>'人口世帯集計表.csv'!P639</f>
        <v>56</v>
      </c>
      <c r="D639" s="4">
        <f>'人口世帯集計表.csv'!S639</f>
        <v>55</v>
      </c>
      <c r="E639" s="4">
        <f>'人口世帯集計表.csv'!V639</f>
        <v>111</v>
      </c>
    </row>
    <row r="640" spans="1:5" ht="13.5">
      <c r="A640" s="1" t="str">
        <f>'人口世帯集計表.csv'!G640&amp;'人口世帯集計表.csv'!I640</f>
        <v>鷲林町４丁目</v>
      </c>
      <c r="B640" s="4">
        <f>'人口世帯集計表.csv'!M640</f>
        <v>156</v>
      </c>
      <c r="C640" s="4">
        <f>'人口世帯集計表.csv'!P640</f>
        <v>147</v>
      </c>
      <c r="D640" s="4">
        <f>'人口世帯集計表.csv'!S640</f>
        <v>159</v>
      </c>
      <c r="E640" s="4">
        <f>'人口世帯集計表.csv'!V640</f>
        <v>306</v>
      </c>
    </row>
    <row r="641" spans="1:5" ht="13.5">
      <c r="A641" s="1" t="str">
        <f>'人口世帯集計表.csv'!G641&amp;'人口世帯集計表.csv'!I641</f>
        <v>鷲林町５丁目</v>
      </c>
      <c r="B641" s="4">
        <f>'人口世帯集計表.csv'!M641</f>
        <v>5</v>
      </c>
      <c r="C641" s="4">
        <f>'人口世帯集計表.csv'!P641</f>
        <v>5</v>
      </c>
      <c r="D641" s="4">
        <f>'人口世帯集計表.csv'!S641</f>
        <v>9</v>
      </c>
      <c r="E641" s="4">
        <f>'人口世帯集計表.csv'!V641</f>
        <v>14</v>
      </c>
    </row>
    <row r="642" ht="13.5">
      <c r="A642" s="1"/>
    </row>
    <row r="643" ht="13.5">
      <c r="A643" s="1"/>
    </row>
    <row r="644" ht="13.5">
      <c r="A644" s="1"/>
    </row>
    <row r="645" ht="13.5">
      <c r="A645" s="1"/>
    </row>
    <row r="646" ht="13.5">
      <c r="A646" s="1"/>
    </row>
    <row r="647" ht="13.5">
      <c r="A647" s="1"/>
    </row>
    <row r="648" ht="13.5">
      <c r="A648" s="1"/>
    </row>
    <row r="649" ht="13.5">
      <c r="A649" s="1"/>
    </row>
    <row r="650" ht="13.5">
      <c r="A650" s="1"/>
    </row>
    <row r="651" ht="13.5">
      <c r="A651" s="1"/>
    </row>
    <row r="652" ht="13.5">
      <c r="A652" s="1"/>
    </row>
    <row r="653" ht="13.5">
      <c r="A653" s="1"/>
    </row>
    <row r="654" ht="13.5">
      <c r="A654" s="1"/>
    </row>
    <row r="655" ht="13.5">
      <c r="A655" s="1"/>
    </row>
    <row r="656" ht="13.5">
      <c r="A656" s="1"/>
    </row>
    <row r="657" ht="13.5">
      <c r="A657" s="1"/>
    </row>
    <row r="658" ht="13.5">
      <c r="A658" s="1"/>
    </row>
    <row r="659" ht="13.5">
      <c r="A659" s="1"/>
    </row>
    <row r="660" ht="13.5">
      <c r="A660" s="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I22" sqref="I22"/>
    </sheetView>
  </sheetViews>
  <sheetFormatPr defaultColWidth="9.00390625" defaultRowHeight="13.5"/>
  <cols>
    <col min="1" max="1" width="11.625" style="0" bestFit="1" customWidth="1"/>
    <col min="7" max="7" width="17.125" style="0" customWidth="1"/>
  </cols>
  <sheetData>
    <row r="1" spans="1:11" ht="14.25">
      <c r="A1" s="9" t="s">
        <v>1</v>
      </c>
      <c r="B1" s="9" t="s">
        <v>2</v>
      </c>
      <c r="C1" s="9" t="s">
        <v>3</v>
      </c>
      <c r="D1" s="9" t="s">
        <v>4</v>
      </c>
      <c r="E1" s="9" t="s">
        <v>5</v>
      </c>
      <c r="G1" s="9" t="s">
        <v>1</v>
      </c>
      <c r="H1" s="9" t="s">
        <v>2</v>
      </c>
      <c r="I1" s="9" t="s">
        <v>3</v>
      </c>
      <c r="J1" s="9" t="s">
        <v>4</v>
      </c>
      <c r="K1" s="9" t="s">
        <v>5</v>
      </c>
    </row>
    <row r="2" spans="1:11" ht="13.5">
      <c r="A2" s="12" t="s">
        <v>798</v>
      </c>
      <c r="B2" s="13">
        <f aca="true" t="shared" si="0" ref="B2:B14">_xlfn.IFERROR(VLOOKUP(A2,参照データ,3,FALSE),0)</f>
        <v>0</v>
      </c>
      <c r="C2" s="13">
        <f aca="true" t="shared" si="1" ref="C2:C14">_xlfn.IFERROR(VLOOKUP(A2,参照データ,4,FALSE),0)</f>
        <v>0</v>
      </c>
      <c r="D2" s="13">
        <f aca="true" t="shared" si="2" ref="D2:D14">_xlfn.IFERROR(VLOOKUP(A2,参照データ,5,FALSE),0)</f>
        <v>0</v>
      </c>
      <c r="E2" s="13">
        <f aca="true" t="shared" si="3" ref="E2:E14">_xlfn.IFERROR(VLOOKUP(A2,参照データ,2,FALSE),0)</f>
        <v>0</v>
      </c>
      <c r="G2" s="12" t="s">
        <v>802</v>
      </c>
      <c r="H2" s="13">
        <f>SUM('人口世帯集計表.csv'!P2:P660)</f>
        <v>37304</v>
      </c>
      <c r="I2" s="13">
        <f>SUM('人口世帯集計表.csv'!S2:S660)</f>
        <v>35458</v>
      </c>
      <c r="J2" s="13">
        <f>SUM('人口世帯集計表.csv'!V2:V660)</f>
        <v>72762</v>
      </c>
      <c r="K2" s="13">
        <f>SUM('人口世帯集計表.csv'!M2:M660)</f>
        <v>28357</v>
      </c>
    </row>
    <row r="3" spans="1:5" ht="13.5">
      <c r="A3" s="12" t="s">
        <v>799</v>
      </c>
      <c r="B3" s="13">
        <f t="shared" si="0"/>
        <v>0</v>
      </c>
      <c r="C3" s="13">
        <f t="shared" si="1"/>
        <v>0</v>
      </c>
      <c r="D3" s="13">
        <f t="shared" si="2"/>
        <v>0</v>
      </c>
      <c r="E3" s="13">
        <f t="shared" si="3"/>
        <v>0</v>
      </c>
    </row>
    <row r="4" spans="1:5" ht="13.5">
      <c r="A4" s="12" t="s">
        <v>800</v>
      </c>
      <c r="B4" s="13">
        <f t="shared" si="0"/>
        <v>0</v>
      </c>
      <c r="C4" s="13">
        <f t="shared" si="1"/>
        <v>0</v>
      </c>
      <c r="D4" s="13">
        <f t="shared" si="2"/>
        <v>0</v>
      </c>
      <c r="E4" s="13">
        <f t="shared" si="3"/>
        <v>0</v>
      </c>
    </row>
    <row r="5" spans="1:11" ht="14.25">
      <c r="A5" s="12" t="s">
        <v>801</v>
      </c>
      <c r="B5" s="13">
        <f t="shared" si="0"/>
        <v>0</v>
      </c>
      <c r="C5" s="13">
        <f t="shared" si="1"/>
        <v>0</v>
      </c>
      <c r="D5" s="13">
        <f t="shared" si="2"/>
        <v>0</v>
      </c>
      <c r="E5" s="13">
        <f t="shared" si="3"/>
        <v>0</v>
      </c>
      <c r="G5" s="9" t="s">
        <v>1</v>
      </c>
      <c r="H5" s="9" t="s">
        <v>2</v>
      </c>
      <c r="I5" s="9" t="s">
        <v>3</v>
      </c>
      <c r="J5" s="9" t="s">
        <v>4</v>
      </c>
      <c r="K5" s="9" t="s">
        <v>5</v>
      </c>
    </row>
    <row r="6" spans="1:11" ht="13.5">
      <c r="A6" s="12" t="s">
        <v>820</v>
      </c>
      <c r="B6" s="13">
        <f t="shared" si="0"/>
        <v>0</v>
      </c>
      <c r="C6" s="13">
        <f t="shared" si="1"/>
        <v>0</v>
      </c>
      <c r="D6" s="13">
        <f t="shared" si="2"/>
        <v>0</v>
      </c>
      <c r="E6" s="13">
        <f t="shared" si="3"/>
        <v>0</v>
      </c>
      <c r="G6" s="12" t="s">
        <v>803</v>
      </c>
      <c r="H6" s="13">
        <f>H2-B16</f>
        <v>37304</v>
      </c>
      <c r="I6" s="13">
        <f>I2-C16</f>
        <v>35458</v>
      </c>
      <c r="J6" s="13">
        <f>J2-D16</f>
        <v>72762</v>
      </c>
      <c r="K6" s="13">
        <f>K2-E16</f>
        <v>28357</v>
      </c>
    </row>
    <row r="7" spans="1:5" ht="13.5">
      <c r="A7" s="12"/>
      <c r="B7" s="13">
        <f t="shared" si="0"/>
        <v>0</v>
      </c>
      <c r="C7" s="13">
        <f t="shared" si="1"/>
        <v>0</v>
      </c>
      <c r="D7" s="13">
        <f t="shared" si="2"/>
        <v>0</v>
      </c>
      <c r="E7" s="13">
        <f t="shared" si="3"/>
        <v>0</v>
      </c>
    </row>
    <row r="8" spans="1:5" ht="13.5">
      <c r="A8" s="12"/>
      <c r="B8" s="13">
        <f t="shared" si="0"/>
        <v>0</v>
      </c>
      <c r="C8" s="13">
        <f t="shared" si="1"/>
        <v>0</v>
      </c>
      <c r="D8" s="13">
        <f t="shared" si="2"/>
        <v>0</v>
      </c>
      <c r="E8" s="13">
        <f t="shared" si="3"/>
        <v>0</v>
      </c>
    </row>
    <row r="9" spans="1:5" ht="13.5">
      <c r="A9" s="12"/>
      <c r="B9" s="13">
        <f t="shared" si="0"/>
        <v>0</v>
      </c>
      <c r="C9" s="13">
        <f t="shared" si="1"/>
        <v>0</v>
      </c>
      <c r="D9" s="13">
        <f t="shared" si="2"/>
        <v>0</v>
      </c>
      <c r="E9" s="13">
        <f t="shared" si="3"/>
        <v>0</v>
      </c>
    </row>
    <row r="10" spans="1:5" ht="13.5">
      <c r="A10" s="12"/>
      <c r="B10" s="13">
        <f t="shared" si="0"/>
        <v>0</v>
      </c>
      <c r="C10" s="13">
        <f t="shared" si="1"/>
        <v>0</v>
      </c>
      <c r="D10" s="13">
        <f t="shared" si="2"/>
        <v>0</v>
      </c>
      <c r="E10" s="13">
        <f t="shared" si="3"/>
        <v>0</v>
      </c>
    </row>
    <row r="11" spans="1:5" ht="13.5">
      <c r="A11" s="12"/>
      <c r="B11" s="13">
        <f t="shared" si="0"/>
        <v>0</v>
      </c>
      <c r="C11" s="13">
        <f t="shared" si="1"/>
        <v>0</v>
      </c>
      <c r="D11" s="13">
        <f t="shared" si="2"/>
        <v>0</v>
      </c>
      <c r="E11" s="13">
        <f t="shared" si="3"/>
        <v>0</v>
      </c>
    </row>
    <row r="12" spans="1:5" ht="13.5">
      <c r="A12" s="12"/>
      <c r="B12" s="13">
        <f t="shared" si="0"/>
        <v>0</v>
      </c>
      <c r="C12" s="13">
        <f t="shared" si="1"/>
        <v>0</v>
      </c>
      <c r="D12" s="13">
        <f t="shared" si="2"/>
        <v>0</v>
      </c>
      <c r="E12" s="13">
        <f t="shared" si="3"/>
        <v>0</v>
      </c>
    </row>
    <row r="13" spans="1:5" ht="13.5">
      <c r="A13" s="12"/>
      <c r="B13" s="13">
        <f t="shared" si="0"/>
        <v>0</v>
      </c>
      <c r="C13" s="13">
        <f t="shared" si="1"/>
        <v>0</v>
      </c>
      <c r="D13" s="13">
        <f t="shared" si="2"/>
        <v>0</v>
      </c>
      <c r="E13" s="13">
        <f t="shared" si="3"/>
        <v>0</v>
      </c>
    </row>
    <row r="14" spans="1:5" ht="13.5">
      <c r="A14" s="12"/>
      <c r="B14" s="13">
        <f t="shared" si="0"/>
        <v>0</v>
      </c>
      <c r="C14" s="13">
        <f t="shared" si="1"/>
        <v>0</v>
      </c>
      <c r="D14" s="13">
        <f t="shared" si="2"/>
        <v>0</v>
      </c>
      <c r="E14" s="13">
        <f t="shared" si="3"/>
        <v>0</v>
      </c>
    </row>
    <row r="16" spans="2:5" ht="13.5">
      <c r="B16" s="17">
        <f>SUM(B2:B14)</f>
        <v>0</v>
      </c>
      <c r="C16" s="17">
        <f>SUM(C2:C14)</f>
        <v>0</v>
      </c>
      <c r="D16" s="17">
        <f>SUM(D2:D14)</f>
        <v>0</v>
      </c>
      <c r="E16" s="17">
        <f>SUM(E2:E14)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G146"/>
  <sheetViews>
    <sheetView tabSelected="1" view="pageBreakPreview" zoomScale="75" zoomScaleSheetLayoutView="75" zoomScalePageLayoutView="0" workbookViewId="0" topLeftCell="X6">
      <selection activeCell="U131" sqref="U131"/>
    </sheetView>
  </sheetViews>
  <sheetFormatPr defaultColWidth="9.00390625" defaultRowHeight="13.5"/>
  <cols>
    <col min="1" max="1" width="16.50390625" style="4" customWidth="1"/>
    <col min="2" max="2" width="8.125" style="4" bestFit="1" customWidth="1"/>
    <col min="3" max="5" width="6.625" style="4" bestFit="1" customWidth="1"/>
    <col min="6" max="6" width="2.875" style="4" customWidth="1"/>
    <col min="7" max="7" width="16.625" style="4" customWidth="1"/>
    <col min="8" max="11" width="6.625" style="4" bestFit="1" customWidth="1"/>
    <col min="12" max="12" width="2.875" style="4" customWidth="1"/>
    <col min="13" max="13" width="16.625" style="4" customWidth="1"/>
    <col min="14" max="17" width="6.625" style="4" bestFit="1" customWidth="1"/>
    <col min="18" max="18" width="2.875" style="4" customWidth="1"/>
    <col min="19" max="19" width="14.75390625" style="4" customWidth="1"/>
    <col min="20" max="23" width="6.625" style="4" bestFit="1" customWidth="1"/>
    <col min="24" max="24" width="2.875" style="4" customWidth="1"/>
    <col min="25" max="25" width="15.75390625" style="4" customWidth="1"/>
    <col min="26" max="26" width="6.625" style="4" customWidth="1"/>
    <col min="27" max="29" width="6.625" style="4" bestFit="1" customWidth="1"/>
    <col min="30" max="30" width="2.625" style="4" customWidth="1"/>
    <col min="31" max="31" width="16.50390625" style="4" customWidth="1"/>
    <col min="32" max="35" width="6.625" style="4" bestFit="1" customWidth="1"/>
    <col min="36" max="36" width="2.875" style="5" customWidth="1"/>
    <col min="37" max="37" width="16.625" style="4" customWidth="1"/>
    <col min="38" max="41" width="6.625" style="4" bestFit="1" customWidth="1"/>
    <col min="42" max="42" width="2.875" style="4" customWidth="1"/>
    <col min="43" max="43" width="16.625" style="4" customWidth="1"/>
    <col min="44" max="47" width="6.625" style="4" bestFit="1" customWidth="1"/>
    <col min="48" max="48" width="2.875" style="4" customWidth="1"/>
    <col min="49" max="49" width="14.75390625" style="4" customWidth="1"/>
    <col min="50" max="53" width="6.625" style="4" bestFit="1" customWidth="1"/>
    <col min="54" max="54" width="2.875" style="4" customWidth="1"/>
    <col min="55" max="55" width="15.75390625" style="4" customWidth="1"/>
    <col min="56" max="56" width="8.625" style="4" bestFit="1" customWidth="1"/>
    <col min="57" max="59" width="6.625" style="4" bestFit="1" customWidth="1"/>
    <col min="60" max="16384" width="9.00390625" style="4" customWidth="1"/>
  </cols>
  <sheetData>
    <row r="1" spans="1:58" ht="18.75">
      <c r="A1" s="3" t="s">
        <v>0</v>
      </c>
      <c r="M1" s="3" t="s">
        <v>828</v>
      </c>
      <c r="AA1" s="21" t="s">
        <v>829</v>
      </c>
      <c r="AB1" s="21"/>
      <c r="AE1" s="3"/>
      <c r="AQ1" s="3"/>
      <c r="BE1" s="21" t="s">
        <v>830</v>
      </c>
      <c r="BF1" s="21"/>
    </row>
    <row r="2" spans="13:59" ht="14.25">
      <c r="M2" s="6"/>
      <c r="N2" s="6"/>
      <c r="AD2" s="5"/>
      <c r="AE2" s="7"/>
      <c r="AK2" s="8"/>
      <c r="BB2" s="5"/>
      <c r="BC2" s="5"/>
      <c r="BD2" s="5"/>
      <c r="BE2" s="5"/>
      <c r="BF2" s="5"/>
      <c r="BG2" s="5"/>
    </row>
    <row r="3" spans="1:59" ht="14.25">
      <c r="A3" s="9" t="s">
        <v>1</v>
      </c>
      <c r="B3" s="9" t="s">
        <v>2</v>
      </c>
      <c r="C3" s="9" t="s">
        <v>3</v>
      </c>
      <c r="D3" s="9" t="s">
        <v>4</v>
      </c>
      <c r="E3" s="9" t="s">
        <v>5</v>
      </c>
      <c r="G3" s="9" t="s">
        <v>1</v>
      </c>
      <c r="H3" s="9" t="s">
        <v>2</v>
      </c>
      <c r="I3" s="9" t="s">
        <v>3</v>
      </c>
      <c r="J3" s="9" t="s">
        <v>4</v>
      </c>
      <c r="K3" s="9" t="s">
        <v>5</v>
      </c>
      <c r="M3" s="9" t="s">
        <v>1</v>
      </c>
      <c r="N3" s="10" t="s">
        <v>2</v>
      </c>
      <c r="O3" s="10" t="s">
        <v>3</v>
      </c>
      <c r="P3" s="10" t="s">
        <v>4</v>
      </c>
      <c r="Q3" s="10" t="s">
        <v>5</v>
      </c>
      <c r="S3" s="9" t="s">
        <v>1</v>
      </c>
      <c r="T3" s="9" t="s">
        <v>2</v>
      </c>
      <c r="U3" s="9" t="s">
        <v>3</v>
      </c>
      <c r="V3" s="9" t="s">
        <v>4</v>
      </c>
      <c r="W3" s="9" t="s">
        <v>5</v>
      </c>
      <c r="Y3" s="9" t="s">
        <v>1</v>
      </c>
      <c r="Z3" s="9" t="s">
        <v>2</v>
      </c>
      <c r="AA3" s="9" t="s">
        <v>3</v>
      </c>
      <c r="AB3" s="9" t="s">
        <v>4</v>
      </c>
      <c r="AC3" s="9" t="s">
        <v>5</v>
      </c>
      <c r="AD3" s="11"/>
      <c r="AE3" s="9" t="s">
        <v>1</v>
      </c>
      <c r="AF3" s="9" t="s">
        <v>2</v>
      </c>
      <c r="AG3" s="9" t="s">
        <v>3</v>
      </c>
      <c r="AH3" s="9" t="s">
        <v>4</v>
      </c>
      <c r="AI3" s="9" t="s">
        <v>5</v>
      </c>
      <c r="AK3" s="9" t="s">
        <v>1</v>
      </c>
      <c r="AL3" s="9" t="s">
        <v>2</v>
      </c>
      <c r="AM3" s="9" t="s">
        <v>3</v>
      </c>
      <c r="AN3" s="9" t="s">
        <v>4</v>
      </c>
      <c r="AO3" s="9" t="s">
        <v>5</v>
      </c>
      <c r="BB3" s="5"/>
      <c r="BC3" s="11"/>
      <c r="BD3" s="11"/>
      <c r="BE3" s="11"/>
      <c r="BF3" s="11"/>
      <c r="BG3" s="11"/>
    </row>
    <row r="4" spans="1:59" ht="14.25">
      <c r="A4" s="12" t="s">
        <v>831</v>
      </c>
      <c r="B4" s="13">
        <f aca="true" t="shared" si="0" ref="B4:B35">VLOOKUP(A4,参照データ,3,FALSE)</f>
        <v>37</v>
      </c>
      <c r="C4" s="13">
        <f aca="true" t="shared" si="1" ref="C4:C35">VLOOKUP(A4,参照データ,4,FALSE)</f>
        <v>41</v>
      </c>
      <c r="D4" s="13">
        <f aca="true" t="shared" si="2" ref="D4:D35">VLOOKUP(A4,参照データ,5,FALSE)</f>
        <v>78</v>
      </c>
      <c r="E4" s="13">
        <f aca="true" t="shared" si="3" ref="E4:E35">VLOOKUP(A4,参照データ,2,FALSE)</f>
        <v>32</v>
      </c>
      <c r="F4" s="14"/>
      <c r="G4" s="12" t="s">
        <v>60</v>
      </c>
      <c r="H4" s="13">
        <f aca="true" t="shared" si="4" ref="H4:H35">VLOOKUP(G4,参照データ,3,FALSE)</f>
        <v>145</v>
      </c>
      <c r="I4" s="13">
        <f aca="true" t="shared" si="5" ref="I4:I35">VLOOKUP(G4,参照データ,4,FALSE)</f>
        <v>113</v>
      </c>
      <c r="J4" s="13">
        <f aca="true" t="shared" si="6" ref="J4:J35">VLOOKUP(G4,参照データ,5,FALSE)</f>
        <v>258</v>
      </c>
      <c r="K4" s="13">
        <f aca="true" t="shared" si="7" ref="K4:K35">VLOOKUP(G4,参照データ,2,FALSE)</f>
        <v>101</v>
      </c>
      <c r="L4" s="14"/>
      <c r="M4" s="12" t="s">
        <v>113</v>
      </c>
      <c r="N4" s="13">
        <f aca="true" t="shared" si="8" ref="N4:N35">VLOOKUP(M4,参照データ,3,FALSE)</f>
        <v>52</v>
      </c>
      <c r="O4" s="13">
        <f aca="true" t="shared" si="9" ref="O4:O35">VLOOKUP(M4,参照データ,4,FALSE)</f>
        <v>60</v>
      </c>
      <c r="P4" s="13">
        <f aca="true" t="shared" si="10" ref="P4:P35">VLOOKUP(M4,参照データ,5,FALSE)</f>
        <v>112</v>
      </c>
      <c r="Q4" s="13">
        <f aca="true" t="shared" si="11" ref="Q4:Q35">VLOOKUP(M4,参照データ,2,FALSE)</f>
        <v>58</v>
      </c>
      <c r="R4" s="14"/>
      <c r="S4" s="12" t="s">
        <v>167</v>
      </c>
      <c r="T4" s="13">
        <f aca="true" t="shared" si="12" ref="T4:T35">VLOOKUP(S4,参照データ,3,FALSE)</f>
        <v>0</v>
      </c>
      <c r="U4" s="13">
        <f aca="true" t="shared" si="13" ref="U4:U35">VLOOKUP(S4,参照データ,4,FALSE)</f>
        <v>0</v>
      </c>
      <c r="V4" s="13">
        <f aca="true" t="shared" si="14" ref="V4:V35">VLOOKUP(S4,参照データ,5,FALSE)</f>
        <v>0</v>
      </c>
      <c r="W4" s="13">
        <f aca="true" t="shared" si="15" ref="W4:W35">VLOOKUP(S4,参照データ,2,FALSE)</f>
        <v>0</v>
      </c>
      <c r="X4" s="14"/>
      <c r="Y4" s="12" t="s">
        <v>223</v>
      </c>
      <c r="Z4" s="13">
        <f aca="true" t="shared" si="16" ref="Z4:Z35">VLOOKUP(Y4,参照データ,3,FALSE)</f>
        <v>22</v>
      </c>
      <c r="AA4" s="13">
        <f aca="true" t="shared" si="17" ref="AA4:AA35">VLOOKUP(Y4,参照データ,4,FALSE)</f>
        <v>21</v>
      </c>
      <c r="AB4" s="13">
        <f aca="true" t="shared" si="18" ref="AB4:AB35">VLOOKUP(Y4,参照データ,5,FALSE)</f>
        <v>43</v>
      </c>
      <c r="AC4" s="13">
        <f aca="true" t="shared" si="19" ref="AC4:AC35">VLOOKUP(Y4,参照データ,2,FALSE)</f>
        <v>21</v>
      </c>
      <c r="AE4" s="12" t="s">
        <v>563</v>
      </c>
      <c r="AF4" s="13">
        <f aca="true" t="shared" si="20" ref="AF4:AF35">VLOOKUP(AE4,参照データ,3,FALSE)</f>
        <v>195</v>
      </c>
      <c r="AG4" s="13">
        <f aca="true" t="shared" si="21" ref="AG4:AG35">VLOOKUP(AE4,参照データ,4,FALSE)</f>
        <v>0</v>
      </c>
      <c r="AH4" s="13">
        <f aca="true" t="shared" si="22" ref="AH4:AH35">VLOOKUP(AE4,参照データ,5,FALSE)</f>
        <v>195</v>
      </c>
      <c r="AI4" s="13">
        <f aca="true" t="shared" si="23" ref="AI4:AI35">VLOOKUP(AE4,参照データ,2,FALSE)</f>
        <v>195</v>
      </c>
      <c r="AJ4" s="15"/>
      <c r="AK4" s="12" t="s">
        <v>617</v>
      </c>
      <c r="AL4" s="13">
        <f aca="true" t="shared" si="24" ref="AL4:AL29">VLOOKUP(AK4,参照データ,3,FALSE)</f>
        <v>87</v>
      </c>
      <c r="AM4" s="13">
        <f aca="true" t="shared" si="25" ref="AM4:AM29">VLOOKUP(AK4,参照データ,4,FALSE)</f>
        <v>94</v>
      </c>
      <c r="AN4" s="13">
        <f aca="true" t="shared" si="26" ref="AN4:AN29">VLOOKUP(AK4,参照データ,5,FALSE)</f>
        <v>181</v>
      </c>
      <c r="AO4" s="13">
        <f aca="true" t="shared" si="27" ref="AO4:AO29">VLOOKUP(AK4,参照データ,2,FALSE)</f>
        <v>61</v>
      </c>
      <c r="AP4" s="14"/>
      <c r="BB4" s="15"/>
      <c r="BC4" s="5"/>
      <c r="BD4" s="5"/>
      <c r="BE4" s="5"/>
      <c r="BF4" s="5"/>
      <c r="BG4" s="5"/>
    </row>
    <row r="5" spans="1:59" ht="14.25">
      <c r="A5" s="12" t="s">
        <v>9</v>
      </c>
      <c r="B5" s="13">
        <f t="shared" si="0"/>
        <v>143</v>
      </c>
      <c r="C5" s="13">
        <f t="shared" si="1"/>
        <v>135</v>
      </c>
      <c r="D5" s="13">
        <f t="shared" si="2"/>
        <v>278</v>
      </c>
      <c r="E5" s="13">
        <f t="shared" si="3"/>
        <v>101</v>
      </c>
      <c r="F5" s="14"/>
      <c r="G5" s="12" t="s">
        <v>61</v>
      </c>
      <c r="H5" s="13">
        <f t="shared" si="4"/>
        <v>137</v>
      </c>
      <c r="I5" s="13">
        <f t="shared" si="5"/>
        <v>137</v>
      </c>
      <c r="J5" s="13">
        <f t="shared" si="6"/>
        <v>274</v>
      </c>
      <c r="K5" s="13">
        <f t="shared" si="7"/>
        <v>106</v>
      </c>
      <c r="L5" s="14"/>
      <c r="M5" s="12" t="s">
        <v>114</v>
      </c>
      <c r="N5" s="13">
        <f t="shared" si="8"/>
        <v>124</v>
      </c>
      <c r="O5" s="13">
        <f t="shared" si="9"/>
        <v>110</v>
      </c>
      <c r="P5" s="13">
        <f t="shared" si="10"/>
        <v>234</v>
      </c>
      <c r="Q5" s="13">
        <f t="shared" si="11"/>
        <v>113</v>
      </c>
      <c r="R5" s="14"/>
      <c r="S5" s="12" t="s">
        <v>168</v>
      </c>
      <c r="T5" s="13">
        <f t="shared" si="12"/>
        <v>0</v>
      </c>
      <c r="U5" s="13">
        <f t="shared" si="13"/>
        <v>0</v>
      </c>
      <c r="V5" s="13">
        <f t="shared" si="14"/>
        <v>0</v>
      </c>
      <c r="W5" s="13">
        <f t="shared" si="15"/>
        <v>0</v>
      </c>
      <c r="X5" s="14"/>
      <c r="Y5" s="12" t="s">
        <v>224</v>
      </c>
      <c r="Z5" s="13">
        <f t="shared" si="16"/>
        <v>121</v>
      </c>
      <c r="AA5" s="13">
        <f t="shared" si="17"/>
        <v>108</v>
      </c>
      <c r="AB5" s="13">
        <f t="shared" si="18"/>
        <v>229</v>
      </c>
      <c r="AC5" s="13">
        <f t="shared" si="19"/>
        <v>92</v>
      </c>
      <c r="AE5" s="12" t="s">
        <v>564</v>
      </c>
      <c r="AF5" s="13">
        <f t="shared" si="20"/>
        <v>125</v>
      </c>
      <c r="AG5" s="13">
        <f t="shared" si="21"/>
        <v>109</v>
      </c>
      <c r="AH5" s="13">
        <f t="shared" si="22"/>
        <v>234</v>
      </c>
      <c r="AI5" s="13">
        <f t="shared" si="23"/>
        <v>95</v>
      </c>
      <c r="AJ5" s="15"/>
      <c r="AK5" s="12" t="s">
        <v>618</v>
      </c>
      <c r="AL5" s="13">
        <f t="shared" si="24"/>
        <v>79</v>
      </c>
      <c r="AM5" s="13">
        <f t="shared" si="25"/>
        <v>80</v>
      </c>
      <c r="AN5" s="13">
        <f t="shared" si="26"/>
        <v>159</v>
      </c>
      <c r="AO5" s="13">
        <f t="shared" si="27"/>
        <v>49</v>
      </c>
      <c r="AP5" s="14"/>
      <c r="BB5" s="15"/>
      <c r="BC5" s="5"/>
      <c r="BD5" s="5"/>
      <c r="BE5" s="5"/>
      <c r="BF5" s="5"/>
      <c r="BG5" s="5"/>
    </row>
    <row r="6" spans="1:59" ht="14.25">
      <c r="A6" s="12" t="s">
        <v>10</v>
      </c>
      <c r="B6" s="13">
        <f t="shared" si="0"/>
        <v>102</v>
      </c>
      <c r="C6" s="13">
        <f t="shared" si="1"/>
        <v>96</v>
      </c>
      <c r="D6" s="13">
        <f t="shared" si="2"/>
        <v>198</v>
      </c>
      <c r="E6" s="13">
        <f t="shared" si="3"/>
        <v>75</v>
      </c>
      <c r="F6" s="14"/>
      <c r="G6" s="12" t="s">
        <v>62</v>
      </c>
      <c r="H6" s="13">
        <f t="shared" si="4"/>
        <v>84</v>
      </c>
      <c r="I6" s="13">
        <f t="shared" si="5"/>
        <v>62</v>
      </c>
      <c r="J6" s="13">
        <f t="shared" si="6"/>
        <v>146</v>
      </c>
      <c r="K6" s="13">
        <f t="shared" si="7"/>
        <v>60</v>
      </c>
      <c r="L6" s="14"/>
      <c r="M6" s="12" t="s">
        <v>115</v>
      </c>
      <c r="N6" s="13">
        <f t="shared" si="8"/>
        <v>116</v>
      </c>
      <c r="O6" s="13">
        <f t="shared" si="9"/>
        <v>99</v>
      </c>
      <c r="P6" s="13">
        <f t="shared" si="10"/>
        <v>215</v>
      </c>
      <c r="Q6" s="13">
        <f t="shared" si="11"/>
        <v>86</v>
      </c>
      <c r="R6" s="14"/>
      <c r="S6" s="12" t="s">
        <v>169</v>
      </c>
      <c r="T6" s="13">
        <f t="shared" si="12"/>
        <v>0</v>
      </c>
      <c r="U6" s="13">
        <f t="shared" si="13"/>
        <v>0</v>
      </c>
      <c r="V6" s="13">
        <f t="shared" si="14"/>
        <v>0</v>
      </c>
      <c r="W6" s="13">
        <f t="shared" si="15"/>
        <v>0</v>
      </c>
      <c r="X6" s="14"/>
      <c r="Y6" s="12" t="s">
        <v>225</v>
      </c>
      <c r="Z6" s="13">
        <f t="shared" si="16"/>
        <v>45</v>
      </c>
      <c r="AA6" s="13">
        <f t="shared" si="17"/>
        <v>32</v>
      </c>
      <c r="AB6" s="13">
        <f t="shared" si="18"/>
        <v>77</v>
      </c>
      <c r="AC6" s="13">
        <f t="shared" si="19"/>
        <v>36</v>
      </c>
      <c r="AE6" s="12" t="s">
        <v>565</v>
      </c>
      <c r="AF6" s="13">
        <f t="shared" si="20"/>
        <v>23</v>
      </c>
      <c r="AG6" s="13">
        <f t="shared" si="21"/>
        <v>30</v>
      </c>
      <c r="AH6" s="13">
        <f t="shared" si="22"/>
        <v>53</v>
      </c>
      <c r="AI6" s="13">
        <f t="shared" si="23"/>
        <v>18</v>
      </c>
      <c r="AJ6" s="15"/>
      <c r="AK6" s="12" t="s">
        <v>619</v>
      </c>
      <c r="AL6" s="13">
        <f t="shared" si="24"/>
        <v>81</v>
      </c>
      <c r="AM6" s="13">
        <f t="shared" si="25"/>
        <v>72</v>
      </c>
      <c r="AN6" s="13">
        <f t="shared" si="26"/>
        <v>153</v>
      </c>
      <c r="AO6" s="13">
        <f t="shared" si="27"/>
        <v>62</v>
      </c>
      <c r="AP6" s="14"/>
      <c r="BB6" s="15"/>
      <c r="BC6" s="5"/>
      <c r="BD6" s="5"/>
      <c r="BE6" s="5"/>
      <c r="BF6" s="5"/>
      <c r="BG6" s="5"/>
    </row>
    <row r="7" spans="1:54" ht="14.25">
      <c r="A7" s="12" t="s">
        <v>11</v>
      </c>
      <c r="B7" s="13">
        <f t="shared" si="0"/>
        <v>129</v>
      </c>
      <c r="C7" s="13">
        <f t="shared" si="1"/>
        <v>113</v>
      </c>
      <c r="D7" s="13">
        <f t="shared" si="2"/>
        <v>242</v>
      </c>
      <c r="E7" s="13">
        <f t="shared" si="3"/>
        <v>128</v>
      </c>
      <c r="F7" s="14"/>
      <c r="G7" s="12" t="s">
        <v>63</v>
      </c>
      <c r="H7" s="13">
        <f t="shared" si="4"/>
        <v>164</v>
      </c>
      <c r="I7" s="13">
        <f t="shared" si="5"/>
        <v>128</v>
      </c>
      <c r="J7" s="13">
        <f t="shared" si="6"/>
        <v>292</v>
      </c>
      <c r="K7" s="13">
        <f t="shared" si="7"/>
        <v>117</v>
      </c>
      <c r="L7" s="14"/>
      <c r="M7" s="12" t="s">
        <v>116</v>
      </c>
      <c r="N7" s="13">
        <f t="shared" si="8"/>
        <v>70</v>
      </c>
      <c r="O7" s="13">
        <f t="shared" si="9"/>
        <v>59</v>
      </c>
      <c r="P7" s="13">
        <f t="shared" si="10"/>
        <v>129</v>
      </c>
      <c r="Q7" s="13">
        <f t="shared" si="11"/>
        <v>48</v>
      </c>
      <c r="R7" s="14"/>
      <c r="S7" s="12" t="s">
        <v>170</v>
      </c>
      <c r="T7" s="13">
        <f t="shared" si="12"/>
        <v>0</v>
      </c>
      <c r="U7" s="13">
        <f t="shared" si="13"/>
        <v>0</v>
      </c>
      <c r="V7" s="13">
        <f t="shared" si="14"/>
        <v>0</v>
      </c>
      <c r="W7" s="13">
        <f t="shared" si="15"/>
        <v>0</v>
      </c>
      <c r="X7" s="14"/>
      <c r="Y7" s="12" t="s">
        <v>226</v>
      </c>
      <c r="Z7" s="13">
        <f t="shared" si="16"/>
        <v>140</v>
      </c>
      <c r="AA7" s="13">
        <f t="shared" si="17"/>
        <v>103</v>
      </c>
      <c r="AB7" s="13">
        <f t="shared" si="18"/>
        <v>243</v>
      </c>
      <c r="AC7" s="13">
        <f t="shared" si="19"/>
        <v>130</v>
      </c>
      <c r="AE7" s="12" t="s">
        <v>566</v>
      </c>
      <c r="AF7" s="13">
        <f t="shared" si="20"/>
        <v>164</v>
      </c>
      <c r="AG7" s="13">
        <f t="shared" si="21"/>
        <v>138</v>
      </c>
      <c r="AH7" s="13">
        <f t="shared" si="22"/>
        <v>302</v>
      </c>
      <c r="AI7" s="13">
        <f t="shared" si="23"/>
        <v>124</v>
      </c>
      <c r="AJ7" s="15"/>
      <c r="AK7" s="12" t="s">
        <v>620</v>
      </c>
      <c r="AL7" s="13">
        <f t="shared" si="24"/>
        <v>0</v>
      </c>
      <c r="AM7" s="13">
        <f t="shared" si="25"/>
        <v>0</v>
      </c>
      <c r="AN7" s="13">
        <f t="shared" si="26"/>
        <v>0</v>
      </c>
      <c r="AO7" s="13">
        <f t="shared" si="27"/>
        <v>0</v>
      </c>
      <c r="AP7" s="14"/>
      <c r="BB7" s="14"/>
    </row>
    <row r="8" spans="1:54" ht="14.25">
      <c r="A8" s="12" t="s">
        <v>12</v>
      </c>
      <c r="B8" s="13">
        <f t="shared" si="0"/>
        <v>169</v>
      </c>
      <c r="C8" s="13">
        <f t="shared" si="1"/>
        <v>135</v>
      </c>
      <c r="D8" s="13">
        <f t="shared" si="2"/>
        <v>304</v>
      </c>
      <c r="E8" s="13">
        <f t="shared" si="3"/>
        <v>111</v>
      </c>
      <c r="F8" s="14"/>
      <c r="G8" s="12" t="s">
        <v>64</v>
      </c>
      <c r="H8" s="13">
        <f t="shared" si="4"/>
        <v>80</v>
      </c>
      <c r="I8" s="13">
        <f t="shared" si="5"/>
        <v>71</v>
      </c>
      <c r="J8" s="13">
        <f t="shared" si="6"/>
        <v>151</v>
      </c>
      <c r="K8" s="13">
        <f t="shared" si="7"/>
        <v>49</v>
      </c>
      <c r="L8" s="14"/>
      <c r="M8" s="12" t="s">
        <v>117</v>
      </c>
      <c r="N8" s="13">
        <f t="shared" si="8"/>
        <v>29</v>
      </c>
      <c r="O8" s="13">
        <f t="shared" si="9"/>
        <v>18</v>
      </c>
      <c r="P8" s="13">
        <f t="shared" si="10"/>
        <v>47</v>
      </c>
      <c r="Q8" s="13">
        <f t="shared" si="11"/>
        <v>27</v>
      </c>
      <c r="R8" s="14"/>
      <c r="S8" s="12" t="s">
        <v>171</v>
      </c>
      <c r="T8" s="13">
        <f t="shared" si="12"/>
        <v>0</v>
      </c>
      <c r="U8" s="13">
        <f t="shared" si="13"/>
        <v>0</v>
      </c>
      <c r="V8" s="13">
        <f t="shared" si="14"/>
        <v>0</v>
      </c>
      <c r="W8" s="13">
        <f t="shared" si="15"/>
        <v>0</v>
      </c>
      <c r="X8" s="14"/>
      <c r="Y8" s="12" t="s">
        <v>227</v>
      </c>
      <c r="Z8" s="13">
        <f t="shared" si="16"/>
        <v>128</v>
      </c>
      <c r="AA8" s="13">
        <f t="shared" si="17"/>
        <v>124</v>
      </c>
      <c r="AB8" s="13">
        <f t="shared" si="18"/>
        <v>252</v>
      </c>
      <c r="AC8" s="13">
        <f t="shared" si="19"/>
        <v>91</v>
      </c>
      <c r="AE8" s="12" t="s">
        <v>567</v>
      </c>
      <c r="AF8" s="13">
        <f t="shared" si="20"/>
        <v>132</v>
      </c>
      <c r="AG8" s="13">
        <f t="shared" si="21"/>
        <v>104</v>
      </c>
      <c r="AH8" s="13">
        <f t="shared" si="22"/>
        <v>236</v>
      </c>
      <c r="AI8" s="13">
        <f t="shared" si="23"/>
        <v>105</v>
      </c>
      <c r="AJ8" s="15"/>
      <c r="AK8" s="12" t="s">
        <v>621</v>
      </c>
      <c r="AL8" s="13">
        <f t="shared" si="24"/>
        <v>0</v>
      </c>
      <c r="AM8" s="13">
        <f t="shared" si="25"/>
        <v>0</v>
      </c>
      <c r="AN8" s="13">
        <f t="shared" si="26"/>
        <v>0</v>
      </c>
      <c r="AO8" s="13">
        <f t="shared" si="27"/>
        <v>0</v>
      </c>
      <c r="AP8" s="14"/>
      <c r="BB8" s="14"/>
    </row>
    <row r="9" spans="1:54" ht="14.25">
      <c r="A9" s="12" t="s">
        <v>13</v>
      </c>
      <c r="B9" s="13">
        <f t="shared" si="0"/>
        <v>0</v>
      </c>
      <c r="C9" s="13">
        <f t="shared" si="1"/>
        <v>0</v>
      </c>
      <c r="D9" s="13">
        <f t="shared" si="2"/>
        <v>0</v>
      </c>
      <c r="E9" s="13">
        <f t="shared" si="3"/>
        <v>0</v>
      </c>
      <c r="F9" s="14"/>
      <c r="G9" s="12" t="s">
        <v>65</v>
      </c>
      <c r="H9" s="13">
        <f t="shared" si="4"/>
        <v>93</v>
      </c>
      <c r="I9" s="13">
        <f t="shared" si="5"/>
        <v>92</v>
      </c>
      <c r="J9" s="13">
        <f t="shared" si="6"/>
        <v>185</v>
      </c>
      <c r="K9" s="13">
        <f t="shared" si="7"/>
        <v>67</v>
      </c>
      <c r="L9" s="14"/>
      <c r="M9" s="12" t="s">
        <v>118</v>
      </c>
      <c r="N9" s="13">
        <f t="shared" si="8"/>
        <v>104</v>
      </c>
      <c r="O9" s="13">
        <f t="shared" si="9"/>
        <v>107</v>
      </c>
      <c r="P9" s="13">
        <f t="shared" si="10"/>
        <v>211</v>
      </c>
      <c r="Q9" s="13">
        <f t="shared" si="11"/>
        <v>73</v>
      </c>
      <c r="R9" s="14"/>
      <c r="S9" s="12" t="s">
        <v>172</v>
      </c>
      <c r="T9" s="13">
        <f t="shared" si="12"/>
        <v>6</v>
      </c>
      <c r="U9" s="13">
        <f t="shared" si="13"/>
        <v>4</v>
      </c>
      <c r="V9" s="13">
        <f t="shared" si="14"/>
        <v>10</v>
      </c>
      <c r="W9" s="13">
        <f t="shared" si="15"/>
        <v>5</v>
      </c>
      <c r="X9" s="14"/>
      <c r="Y9" s="12" t="s">
        <v>228</v>
      </c>
      <c r="Z9" s="13">
        <f t="shared" si="16"/>
        <v>76</v>
      </c>
      <c r="AA9" s="13">
        <f t="shared" si="17"/>
        <v>77</v>
      </c>
      <c r="AB9" s="13">
        <f t="shared" si="18"/>
        <v>153</v>
      </c>
      <c r="AC9" s="13">
        <f t="shared" si="19"/>
        <v>59</v>
      </c>
      <c r="AE9" s="12" t="s">
        <v>568</v>
      </c>
      <c r="AF9" s="13">
        <f t="shared" si="20"/>
        <v>71</v>
      </c>
      <c r="AG9" s="13">
        <f t="shared" si="21"/>
        <v>67</v>
      </c>
      <c r="AH9" s="13">
        <f t="shared" si="22"/>
        <v>138</v>
      </c>
      <c r="AI9" s="13">
        <f t="shared" si="23"/>
        <v>52</v>
      </c>
      <c r="AJ9" s="15"/>
      <c r="AK9" s="12" t="s">
        <v>622</v>
      </c>
      <c r="AL9" s="13">
        <f t="shared" si="24"/>
        <v>0</v>
      </c>
      <c r="AM9" s="13">
        <f t="shared" si="25"/>
        <v>0</v>
      </c>
      <c r="AN9" s="13">
        <f t="shared" si="26"/>
        <v>0</v>
      </c>
      <c r="AO9" s="13">
        <f t="shared" si="27"/>
        <v>0</v>
      </c>
      <c r="AP9" s="14"/>
      <c r="BB9" s="14"/>
    </row>
    <row r="10" spans="1:54" ht="14.25">
      <c r="A10" s="12" t="s">
        <v>14</v>
      </c>
      <c r="B10" s="13">
        <f t="shared" si="0"/>
        <v>70</v>
      </c>
      <c r="C10" s="13">
        <f t="shared" si="1"/>
        <v>71</v>
      </c>
      <c r="D10" s="13">
        <f t="shared" si="2"/>
        <v>141</v>
      </c>
      <c r="E10" s="13">
        <f t="shared" si="3"/>
        <v>53</v>
      </c>
      <c r="F10" s="14"/>
      <c r="G10" s="12" t="s">
        <v>66</v>
      </c>
      <c r="H10" s="13">
        <f t="shared" si="4"/>
        <v>126</v>
      </c>
      <c r="I10" s="13">
        <f t="shared" si="5"/>
        <v>78</v>
      </c>
      <c r="J10" s="13">
        <f t="shared" si="6"/>
        <v>204</v>
      </c>
      <c r="K10" s="13">
        <f t="shared" si="7"/>
        <v>122</v>
      </c>
      <c r="L10" s="14"/>
      <c r="M10" s="12" t="s">
        <v>119</v>
      </c>
      <c r="N10" s="13">
        <f t="shared" si="8"/>
        <v>56</v>
      </c>
      <c r="O10" s="13">
        <f t="shared" si="9"/>
        <v>79</v>
      </c>
      <c r="P10" s="13">
        <f t="shared" si="10"/>
        <v>135</v>
      </c>
      <c r="Q10" s="13">
        <f t="shared" si="11"/>
        <v>53</v>
      </c>
      <c r="R10" s="14"/>
      <c r="S10" s="12" t="s">
        <v>173</v>
      </c>
      <c r="T10" s="13">
        <f t="shared" si="12"/>
        <v>0</v>
      </c>
      <c r="U10" s="13">
        <f t="shared" si="13"/>
        <v>0</v>
      </c>
      <c r="V10" s="13">
        <f t="shared" si="14"/>
        <v>0</v>
      </c>
      <c r="W10" s="13">
        <f t="shared" si="15"/>
        <v>0</v>
      </c>
      <c r="X10" s="14"/>
      <c r="Y10" s="12" t="s">
        <v>229</v>
      </c>
      <c r="Z10" s="13">
        <f t="shared" si="16"/>
        <v>152</v>
      </c>
      <c r="AA10" s="13">
        <f t="shared" si="17"/>
        <v>144</v>
      </c>
      <c r="AB10" s="13">
        <f t="shared" si="18"/>
        <v>296</v>
      </c>
      <c r="AC10" s="13">
        <f t="shared" si="19"/>
        <v>105</v>
      </c>
      <c r="AE10" s="12" t="s">
        <v>569</v>
      </c>
      <c r="AF10" s="13">
        <f t="shared" si="20"/>
        <v>71</v>
      </c>
      <c r="AG10" s="13">
        <f t="shared" si="21"/>
        <v>67</v>
      </c>
      <c r="AH10" s="13">
        <f t="shared" si="22"/>
        <v>138</v>
      </c>
      <c r="AI10" s="13">
        <f t="shared" si="23"/>
        <v>59</v>
      </c>
      <c r="AJ10" s="15"/>
      <c r="AK10" s="12" t="s">
        <v>623</v>
      </c>
      <c r="AL10" s="13">
        <f t="shared" si="24"/>
        <v>0</v>
      </c>
      <c r="AM10" s="13">
        <f t="shared" si="25"/>
        <v>0</v>
      </c>
      <c r="AN10" s="13">
        <f t="shared" si="26"/>
        <v>0</v>
      </c>
      <c r="AO10" s="13">
        <f t="shared" si="27"/>
        <v>0</v>
      </c>
      <c r="AP10" s="14"/>
      <c r="BB10" s="14"/>
    </row>
    <row r="11" spans="1:54" ht="14.25">
      <c r="A11" s="12" t="s">
        <v>15</v>
      </c>
      <c r="B11" s="13">
        <f t="shared" si="0"/>
        <v>31</v>
      </c>
      <c r="C11" s="13">
        <f t="shared" si="1"/>
        <v>38</v>
      </c>
      <c r="D11" s="13">
        <f t="shared" si="2"/>
        <v>69</v>
      </c>
      <c r="E11" s="13">
        <f t="shared" si="3"/>
        <v>19</v>
      </c>
      <c r="F11" s="14"/>
      <c r="G11" s="12" t="s">
        <v>67</v>
      </c>
      <c r="H11" s="13">
        <f t="shared" si="4"/>
        <v>125</v>
      </c>
      <c r="I11" s="13">
        <f t="shared" si="5"/>
        <v>119</v>
      </c>
      <c r="J11" s="13">
        <f t="shared" si="6"/>
        <v>244</v>
      </c>
      <c r="K11" s="13">
        <f t="shared" si="7"/>
        <v>91</v>
      </c>
      <c r="L11" s="14"/>
      <c r="M11" s="12" t="s">
        <v>120</v>
      </c>
      <c r="N11" s="13">
        <f t="shared" si="8"/>
        <v>54</v>
      </c>
      <c r="O11" s="13">
        <f t="shared" si="9"/>
        <v>53</v>
      </c>
      <c r="P11" s="13">
        <f t="shared" si="10"/>
        <v>107</v>
      </c>
      <c r="Q11" s="13">
        <f t="shared" si="11"/>
        <v>51</v>
      </c>
      <c r="R11" s="14"/>
      <c r="S11" s="12" t="s">
        <v>174</v>
      </c>
      <c r="T11" s="13">
        <f t="shared" si="12"/>
        <v>2</v>
      </c>
      <c r="U11" s="13">
        <f t="shared" si="13"/>
        <v>4</v>
      </c>
      <c r="V11" s="13">
        <f t="shared" si="14"/>
        <v>6</v>
      </c>
      <c r="W11" s="13">
        <f t="shared" si="15"/>
        <v>3</v>
      </c>
      <c r="X11" s="14"/>
      <c r="Y11" s="12" t="s">
        <v>230</v>
      </c>
      <c r="Z11" s="13">
        <f t="shared" si="16"/>
        <v>106</v>
      </c>
      <c r="AA11" s="13">
        <f t="shared" si="17"/>
        <v>91</v>
      </c>
      <c r="AB11" s="13">
        <f t="shared" si="18"/>
        <v>197</v>
      </c>
      <c r="AC11" s="13">
        <f t="shared" si="19"/>
        <v>80</v>
      </c>
      <c r="AE11" s="12" t="s">
        <v>570</v>
      </c>
      <c r="AF11" s="13">
        <f t="shared" si="20"/>
        <v>63</v>
      </c>
      <c r="AG11" s="13">
        <f t="shared" si="21"/>
        <v>65</v>
      </c>
      <c r="AH11" s="13">
        <f t="shared" si="22"/>
        <v>128</v>
      </c>
      <c r="AI11" s="13">
        <f t="shared" si="23"/>
        <v>35</v>
      </c>
      <c r="AJ11" s="15"/>
      <c r="AK11" s="12" t="s">
        <v>624</v>
      </c>
      <c r="AL11" s="13">
        <f t="shared" si="24"/>
        <v>47</v>
      </c>
      <c r="AM11" s="13">
        <f t="shared" si="25"/>
        <v>50</v>
      </c>
      <c r="AN11" s="13">
        <f t="shared" si="26"/>
        <v>97</v>
      </c>
      <c r="AO11" s="13">
        <f t="shared" si="27"/>
        <v>39</v>
      </c>
      <c r="AP11" s="14"/>
      <c r="BB11" s="14"/>
    </row>
    <row r="12" spans="1:54" ht="14.25">
      <c r="A12" s="12" t="s">
        <v>16</v>
      </c>
      <c r="B12" s="13">
        <f t="shared" si="0"/>
        <v>49</v>
      </c>
      <c r="C12" s="13">
        <f t="shared" si="1"/>
        <v>41</v>
      </c>
      <c r="D12" s="13">
        <f t="shared" si="2"/>
        <v>90</v>
      </c>
      <c r="E12" s="13">
        <f t="shared" si="3"/>
        <v>30</v>
      </c>
      <c r="F12" s="14"/>
      <c r="G12" s="12" t="s">
        <v>68</v>
      </c>
      <c r="H12" s="13">
        <f>VLOOKUP(G12,参照データ,3,FALSE)</f>
        <v>81</v>
      </c>
      <c r="I12" s="13">
        <f t="shared" si="5"/>
        <v>91</v>
      </c>
      <c r="J12" s="13">
        <f t="shared" si="6"/>
        <v>172</v>
      </c>
      <c r="K12" s="13">
        <f t="shared" si="7"/>
        <v>60</v>
      </c>
      <c r="L12" s="14"/>
      <c r="M12" s="12" t="s">
        <v>121</v>
      </c>
      <c r="N12" s="13">
        <f t="shared" si="8"/>
        <v>90</v>
      </c>
      <c r="O12" s="13">
        <f t="shared" si="9"/>
        <v>72</v>
      </c>
      <c r="P12" s="13">
        <f t="shared" si="10"/>
        <v>162</v>
      </c>
      <c r="Q12" s="13">
        <f t="shared" si="11"/>
        <v>58</v>
      </c>
      <c r="R12" s="14"/>
      <c r="S12" s="12" t="s">
        <v>175</v>
      </c>
      <c r="T12" s="13">
        <f t="shared" si="12"/>
        <v>66</v>
      </c>
      <c r="U12" s="13">
        <f t="shared" si="13"/>
        <v>66</v>
      </c>
      <c r="V12" s="13">
        <f t="shared" si="14"/>
        <v>132</v>
      </c>
      <c r="W12" s="13">
        <f t="shared" si="15"/>
        <v>56</v>
      </c>
      <c r="X12" s="14"/>
      <c r="Y12" s="12" t="s">
        <v>231</v>
      </c>
      <c r="Z12" s="13">
        <f t="shared" si="16"/>
        <v>128</v>
      </c>
      <c r="AA12" s="13">
        <f t="shared" si="17"/>
        <v>120</v>
      </c>
      <c r="AB12" s="13">
        <f t="shared" si="18"/>
        <v>248</v>
      </c>
      <c r="AC12" s="13">
        <f t="shared" si="19"/>
        <v>89</v>
      </c>
      <c r="AE12" s="12" t="s">
        <v>571</v>
      </c>
      <c r="AF12" s="13">
        <f t="shared" si="20"/>
        <v>92</v>
      </c>
      <c r="AG12" s="13">
        <f t="shared" si="21"/>
        <v>90</v>
      </c>
      <c r="AH12" s="13">
        <f t="shared" si="22"/>
        <v>182</v>
      </c>
      <c r="AI12" s="13">
        <f t="shared" si="23"/>
        <v>66</v>
      </c>
      <c r="AJ12" s="15"/>
      <c r="AK12" s="12" t="s">
        <v>625</v>
      </c>
      <c r="AL12" s="13">
        <f t="shared" si="24"/>
        <v>83</v>
      </c>
      <c r="AM12" s="13">
        <f t="shared" si="25"/>
        <v>89</v>
      </c>
      <c r="AN12" s="13">
        <f t="shared" si="26"/>
        <v>172</v>
      </c>
      <c r="AO12" s="13">
        <f t="shared" si="27"/>
        <v>58</v>
      </c>
      <c r="AP12" s="14"/>
      <c r="BB12" s="14"/>
    </row>
    <row r="13" spans="1:54" ht="14.25">
      <c r="A13" s="12" t="s">
        <v>17</v>
      </c>
      <c r="B13" s="13">
        <f t="shared" si="0"/>
        <v>84</v>
      </c>
      <c r="C13" s="13">
        <f t="shared" si="1"/>
        <v>105</v>
      </c>
      <c r="D13" s="13">
        <f t="shared" si="2"/>
        <v>189</v>
      </c>
      <c r="E13" s="13">
        <f t="shared" si="3"/>
        <v>55</v>
      </c>
      <c r="F13" s="14"/>
      <c r="G13" s="12" t="s">
        <v>69</v>
      </c>
      <c r="H13" s="13">
        <f t="shared" si="4"/>
        <v>38</v>
      </c>
      <c r="I13" s="13">
        <f t="shared" si="5"/>
        <v>39</v>
      </c>
      <c r="J13" s="13">
        <f t="shared" si="6"/>
        <v>77</v>
      </c>
      <c r="K13" s="13">
        <f t="shared" si="7"/>
        <v>22</v>
      </c>
      <c r="L13" s="14"/>
      <c r="M13" s="12" t="s">
        <v>122</v>
      </c>
      <c r="N13" s="13">
        <f t="shared" si="8"/>
        <v>55</v>
      </c>
      <c r="O13" s="13">
        <f t="shared" si="9"/>
        <v>47</v>
      </c>
      <c r="P13" s="13">
        <f t="shared" si="10"/>
        <v>102</v>
      </c>
      <c r="Q13" s="13">
        <f t="shared" si="11"/>
        <v>40</v>
      </c>
      <c r="R13" s="14"/>
      <c r="S13" s="12" t="s">
        <v>176</v>
      </c>
      <c r="T13" s="13">
        <f t="shared" si="12"/>
        <v>52</v>
      </c>
      <c r="U13" s="13">
        <f t="shared" si="13"/>
        <v>47</v>
      </c>
      <c r="V13" s="13">
        <f t="shared" si="14"/>
        <v>99</v>
      </c>
      <c r="W13" s="13">
        <f t="shared" si="15"/>
        <v>32</v>
      </c>
      <c r="X13" s="14"/>
      <c r="Y13" s="12" t="s">
        <v>232</v>
      </c>
      <c r="Z13" s="13">
        <f t="shared" si="16"/>
        <v>104</v>
      </c>
      <c r="AA13" s="13">
        <f t="shared" si="17"/>
        <v>68</v>
      </c>
      <c r="AB13" s="13">
        <f t="shared" si="18"/>
        <v>172</v>
      </c>
      <c r="AC13" s="13">
        <f t="shared" si="19"/>
        <v>84</v>
      </c>
      <c r="AE13" s="12" t="s">
        <v>572</v>
      </c>
      <c r="AF13" s="13">
        <f t="shared" si="20"/>
        <v>31</v>
      </c>
      <c r="AG13" s="13">
        <f t="shared" si="21"/>
        <v>37</v>
      </c>
      <c r="AH13" s="13">
        <f t="shared" si="22"/>
        <v>68</v>
      </c>
      <c r="AI13" s="13">
        <f t="shared" si="23"/>
        <v>28</v>
      </c>
      <c r="AJ13" s="15"/>
      <c r="AK13" s="12" t="s">
        <v>626</v>
      </c>
      <c r="AL13" s="13">
        <f t="shared" si="24"/>
        <v>37</v>
      </c>
      <c r="AM13" s="13">
        <f t="shared" si="25"/>
        <v>33</v>
      </c>
      <c r="AN13" s="13">
        <f t="shared" si="26"/>
        <v>70</v>
      </c>
      <c r="AO13" s="13">
        <f t="shared" si="27"/>
        <v>20</v>
      </c>
      <c r="AP13" s="14"/>
      <c r="BB13" s="14"/>
    </row>
    <row r="14" spans="1:54" ht="14.25">
      <c r="A14" s="12" t="s">
        <v>18</v>
      </c>
      <c r="B14" s="13">
        <f t="shared" si="0"/>
        <v>74</v>
      </c>
      <c r="C14" s="13">
        <f t="shared" si="1"/>
        <v>87</v>
      </c>
      <c r="D14" s="13">
        <f t="shared" si="2"/>
        <v>161</v>
      </c>
      <c r="E14" s="13">
        <f t="shared" si="3"/>
        <v>75</v>
      </c>
      <c r="F14" s="14"/>
      <c r="G14" s="12" t="s">
        <v>70</v>
      </c>
      <c r="H14" s="13">
        <f t="shared" si="4"/>
        <v>85</v>
      </c>
      <c r="I14" s="13">
        <f t="shared" si="5"/>
        <v>77</v>
      </c>
      <c r="J14" s="13">
        <f t="shared" si="6"/>
        <v>162</v>
      </c>
      <c r="K14" s="13">
        <f t="shared" si="7"/>
        <v>64</v>
      </c>
      <c r="L14" s="14"/>
      <c r="M14" s="12" t="s">
        <v>123</v>
      </c>
      <c r="N14" s="13">
        <f t="shared" si="8"/>
        <v>70</v>
      </c>
      <c r="O14" s="13">
        <f t="shared" si="9"/>
        <v>71</v>
      </c>
      <c r="P14" s="13">
        <f t="shared" si="10"/>
        <v>141</v>
      </c>
      <c r="Q14" s="13">
        <f t="shared" si="11"/>
        <v>44</v>
      </c>
      <c r="R14" s="14"/>
      <c r="S14" s="12" t="s">
        <v>177</v>
      </c>
      <c r="T14" s="13">
        <f t="shared" si="12"/>
        <v>68</v>
      </c>
      <c r="U14" s="13">
        <f t="shared" si="13"/>
        <v>67</v>
      </c>
      <c r="V14" s="13">
        <f t="shared" si="14"/>
        <v>135</v>
      </c>
      <c r="W14" s="13">
        <f t="shared" si="15"/>
        <v>57</v>
      </c>
      <c r="X14" s="14"/>
      <c r="Y14" s="12" t="s">
        <v>233</v>
      </c>
      <c r="Z14" s="13">
        <f t="shared" si="16"/>
        <v>94</v>
      </c>
      <c r="AA14" s="13">
        <f t="shared" si="17"/>
        <v>83</v>
      </c>
      <c r="AB14" s="13">
        <f t="shared" si="18"/>
        <v>177</v>
      </c>
      <c r="AC14" s="13">
        <f t="shared" si="19"/>
        <v>71</v>
      </c>
      <c r="AE14" s="12" t="s">
        <v>573</v>
      </c>
      <c r="AF14" s="13">
        <f t="shared" si="20"/>
        <v>126</v>
      </c>
      <c r="AG14" s="13">
        <f t="shared" si="21"/>
        <v>140</v>
      </c>
      <c r="AH14" s="13">
        <f t="shared" si="22"/>
        <v>266</v>
      </c>
      <c r="AI14" s="13">
        <f t="shared" si="23"/>
        <v>100</v>
      </c>
      <c r="AJ14" s="15"/>
      <c r="AK14" s="12" t="s">
        <v>627</v>
      </c>
      <c r="AL14" s="13">
        <f t="shared" si="24"/>
        <v>63</v>
      </c>
      <c r="AM14" s="13">
        <f t="shared" si="25"/>
        <v>65</v>
      </c>
      <c r="AN14" s="13">
        <f t="shared" si="26"/>
        <v>128</v>
      </c>
      <c r="AO14" s="13">
        <f t="shared" si="27"/>
        <v>41</v>
      </c>
      <c r="AP14" s="14"/>
      <c r="BB14" s="14"/>
    </row>
    <row r="15" spans="1:54" ht="14.25">
      <c r="A15" s="12" t="s">
        <v>19</v>
      </c>
      <c r="B15" s="13">
        <f t="shared" si="0"/>
        <v>62</v>
      </c>
      <c r="C15" s="13">
        <f t="shared" si="1"/>
        <v>76</v>
      </c>
      <c r="D15" s="13">
        <f t="shared" si="2"/>
        <v>138</v>
      </c>
      <c r="E15" s="13">
        <f t="shared" si="3"/>
        <v>58</v>
      </c>
      <c r="F15" s="14"/>
      <c r="G15" s="12" t="s">
        <v>71</v>
      </c>
      <c r="H15" s="13">
        <f t="shared" si="4"/>
        <v>61</v>
      </c>
      <c r="I15" s="13">
        <f t="shared" si="5"/>
        <v>55</v>
      </c>
      <c r="J15" s="13">
        <f t="shared" si="6"/>
        <v>116</v>
      </c>
      <c r="K15" s="13">
        <f t="shared" si="7"/>
        <v>56</v>
      </c>
      <c r="L15" s="14"/>
      <c r="M15" s="12" t="s">
        <v>124</v>
      </c>
      <c r="N15" s="13">
        <f t="shared" si="8"/>
        <v>63</v>
      </c>
      <c r="O15" s="13">
        <f t="shared" si="9"/>
        <v>74</v>
      </c>
      <c r="P15" s="13">
        <f t="shared" si="10"/>
        <v>137</v>
      </c>
      <c r="Q15" s="13">
        <f t="shared" si="11"/>
        <v>46</v>
      </c>
      <c r="R15" s="14"/>
      <c r="S15" s="12" t="s">
        <v>178</v>
      </c>
      <c r="T15" s="13">
        <f t="shared" si="12"/>
        <v>199</v>
      </c>
      <c r="U15" s="13">
        <f t="shared" si="13"/>
        <v>203</v>
      </c>
      <c r="V15" s="13">
        <f t="shared" si="14"/>
        <v>402</v>
      </c>
      <c r="W15" s="13">
        <f t="shared" si="15"/>
        <v>177</v>
      </c>
      <c r="X15" s="14"/>
      <c r="Y15" s="12" t="s">
        <v>234</v>
      </c>
      <c r="Z15" s="13">
        <f t="shared" si="16"/>
        <v>151</v>
      </c>
      <c r="AA15" s="13">
        <f t="shared" si="17"/>
        <v>159</v>
      </c>
      <c r="AB15" s="13">
        <f t="shared" si="18"/>
        <v>310</v>
      </c>
      <c r="AC15" s="13">
        <f t="shared" si="19"/>
        <v>114</v>
      </c>
      <c r="AE15" s="12" t="s">
        <v>574</v>
      </c>
      <c r="AF15" s="13">
        <f t="shared" si="20"/>
        <v>67</v>
      </c>
      <c r="AG15" s="13">
        <f t="shared" si="21"/>
        <v>54</v>
      </c>
      <c r="AH15" s="13">
        <f t="shared" si="22"/>
        <v>121</v>
      </c>
      <c r="AI15" s="13">
        <f t="shared" si="23"/>
        <v>38</v>
      </c>
      <c r="AJ15" s="15"/>
      <c r="AK15" s="12" t="s">
        <v>628</v>
      </c>
      <c r="AL15" s="13">
        <f t="shared" si="24"/>
        <v>36</v>
      </c>
      <c r="AM15" s="13">
        <f t="shared" si="25"/>
        <v>26</v>
      </c>
      <c r="AN15" s="13">
        <f t="shared" si="26"/>
        <v>62</v>
      </c>
      <c r="AO15" s="13">
        <f t="shared" si="27"/>
        <v>19</v>
      </c>
      <c r="AP15" s="14"/>
      <c r="BB15" s="14"/>
    </row>
    <row r="16" spans="1:54" ht="14.25">
      <c r="A16" s="12" t="s">
        <v>20</v>
      </c>
      <c r="B16" s="13">
        <f t="shared" si="0"/>
        <v>78</v>
      </c>
      <c r="C16" s="13">
        <f t="shared" si="1"/>
        <v>82</v>
      </c>
      <c r="D16" s="13">
        <f t="shared" si="2"/>
        <v>160</v>
      </c>
      <c r="E16" s="13">
        <f t="shared" si="3"/>
        <v>61</v>
      </c>
      <c r="F16" s="14"/>
      <c r="G16" s="12" t="s">
        <v>72</v>
      </c>
      <c r="H16" s="13">
        <f t="shared" si="4"/>
        <v>0</v>
      </c>
      <c r="I16" s="13">
        <f t="shared" si="5"/>
        <v>0</v>
      </c>
      <c r="J16" s="13">
        <f t="shared" si="6"/>
        <v>0</v>
      </c>
      <c r="K16" s="13">
        <f t="shared" si="7"/>
        <v>0</v>
      </c>
      <c r="L16" s="14"/>
      <c r="M16" s="12" t="s">
        <v>125</v>
      </c>
      <c r="N16" s="13">
        <f t="shared" si="8"/>
        <v>83</v>
      </c>
      <c r="O16" s="13">
        <f t="shared" si="9"/>
        <v>77</v>
      </c>
      <c r="P16" s="13">
        <f t="shared" si="10"/>
        <v>160</v>
      </c>
      <c r="Q16" s="13">
        <f t="shared" si="11"/>
        <v>46</v>
      </c>
      <c r="R16" s="14"/>
      <c r="S16" s="12" t="s">
        <v>179</v>
      </c>
      <c r="T16" s="13">
        <f t="shared" si="12"/>
        <v>91</v>
      </c>
      <c r="U16" s="13">
        <f t="shared" si="13"/>
        <v>77</v>
      </c>
      <c r="V16" s="13">
        <f t="shared" si="14"/>
        <v>168</v>
      </c>
      <c r="W16" s="13">
        <f t="shared" si="15"/>
        <v>65</v>
      </c>
      <c r="X16" s="14"/>
      <c r="Y16" s="12" t="s">
        <v>235</v>
      </c>
      <c r="Z16" s="13">
        <f t="shared" si="16"/>
        <v>62</v>
      </c>
      <c r="AA16" s="13">
        <f t="shared" si="17"/>
        <v>60</v>
      </c>
      <c r="AB16" s="13">
        <f t="shared" si="18"/>
        <v>122</v>
      </c>
      <c r="AC16" s="13">
        <f t="shared" si="19"/>
        <v>42</v>
      </c>
      <c r="AE16" s="12" t="s">
        <v>575</v>
      </c>
      <c r="AF16" s="13">
        <f t="shared" si="20"/>
        <v>0</v>
      </c>
      <c r="AG16" s="13">
        <f t="shared" si="21"/>
        <v>0</v>
      </c>
      <c r="AH16" s="13">
        <f t="shared" si="22"/>
        <v>0</v>
      </c>
      <c r="AI16" s="13">
        <f t="shared" si="23"/>
        <v>0</v>
      </c>
      <c r="AJ16" s="15"/>
      <c r="AK16" s="12" t="s">
        <v>629</v>
      </c>
      <c r="AL16" s="13">
        <f t="shared" si="24"/>
        <v>21</v>
      </c>
      <c r="AM16" s="13">
        <f t="shared" si="25"/>
        <v>31</v>
      </c>
      <c r="AN16" s="13">
        <f t="shared" si="26"/>
        <v>52</v>
      </c>
      <c r="AO16" s="13">
        <f t="shared" si="27"/>
        <v>15</v>
      </c>
      <c r="AP16" s="14"/>
      <c r="BB16" s="14"/>
    </row>
    <row r="17" spans="1:54" ht="14.25">
      <c r="A17" s="12" t="s">
        <v>21</v>
      </c>
      <c r="B17" s="13">
        <f t="shared" si="0"/>
        <v>66</v>
      </c>
      <c r="C17" s="13">
        <f t="shared" si="1"/>
        <v>69</v>
      </c>
      <c r="D17" s="13">
        <f t="shared" si="2"/>
        <v>135</v>
      </c>
      <c r="E17" s="13">
        <f t="shared" si="3"/>
        <v>57</v>
      </c>
      <c r="F17" s="14"/>
      <c r="G17" s="12" t="s">
        <v>73</v>
      </c>
      <c r="H17" s="13">
        <f t="shared" si="4"/>
        <v>0</v>
      </c>
      <c r="I17" s="13">
        <f t="shared" si="5"/>
        <v>0</v>
      </c>
      <c r="J17" s="13">
        <f t="shared" si="6"/>
        <v>0</v>
      </c>
      <c r="K17" s="13">
        <f t="shared" si="7"/>
        <v>0</v>
      </c>
      <c r="L17" s="14"/>
      <c r="M17" s="12" t="s">
        <v>126</v>
      </c>
      <c r="N17" s="13">
        <f t="shared" si="8"/>
        <v>113</v>
      </c>
      <c r="O17" s="13">
        <f t="shared" si="9"/>
        <v>121</v>
      </c>
      <c r="P17" s="13">
        <f t="shared" si="10"/>
        <v>234</v>
      </c>
      <c r="Q17" s="13">
        <f t="shared" si="11"/>
        <v>75</v>
      </c>
      <c r="R17" s="14"/>
      <c r="S17" s="12" t="s">
        <v>180</v>
      </c>
      <c r="T17" s="13">
        <f t="shared" si="12"/>
        <v>87</v>
      </c>
      <c r="U17" s="13">
        <f t="shared" si="13"/>
        <v>75</v>
      </c>
      <c r="V17" s="13">
        <f t="shared" si="14"/>
        <v>162</v>
      </c>
      <c r="W17" s="13">
        <f t="shared" si="15"/>
        <v>78</v>
      </c>
      <c r="X17" s="14"/>
      <c r="Y17" s="12" t="s">
        <v>236</v>
      </c>
      <c r="Z17" s="13">
        <f t="shared" si="16"/>
        <v>83</v>
      </c>
      <c r="AA17" s="13">
        <f t="shared" si="17"/>
        <v>92</v>
      </c>
      <c r="AB17" s="13">
        <f t="shared" si="18"/>
        <v>175</v>
      </c>
      <c r="AC17" s="13">
        <f t="shared" si="19"/>
        <v>66</v>
      </c>
      <c r="AE17" s="12" t="s">
        <v>576</v>
      </c>
      <c r="AF17" s="13">
        <f t="shared" si="20"/>
        <v>4</v>
      </c>
      <c r="AG17" s="13">
        <f t="shared" si="21"/>
        <v>6</v>
      </c>
      <c r="AH17" s="13">
        <f t="shared" si="22"/>
        <v>10</v>
      </c>
      <c r="AI17" s="13">
        <f t="shared" si="23"/>
        <v>3</v>
      </c>
      <c r="AJ17" s="15"/>
      <c r="AK17" s="12" t="s">
        <v>630</v>
      </c>
      <c r="AL17" s="13">
        <f t="shared" si="24"/>
        <v>83</v>
      </c>
      <c r="AM17" s="13">
        <f t="shared" si="25"/>
        <v>68</v>
      </c>
      <c r="AN17" s="13">
        <f t="shared" si="26"/>
        <v>151</v>
      </c>
      <c r="AO17" s="13">
        <f t="shared" si="27"/>
        <v>57</v>
      </c>
      <c r="AP17" s="14"/>
      <c r="BB17" s="14"/>
    </row>
    <row r="18" spans="1:54" ht="14.25">
      <c r="A18" s="12" t="s">
        <v>22</v>
      </c>
      <c r="B18" s="13">
        <f t="shared" si="0"/>
        <v>71</v>
      </c>
      <c r="C18" s="13">
        <f t="shared" si="1"/>
        <v>63</v>
      </c>
      <c r="D18" s="13">
        <f t="shared" si="2"/>
        <v>134</v>
      </c>
      <c r="E18" s="13">
        <f t="shared" si="3"/>
        <v>65</v>
      </c>
      <c r="F18" s="14"/>
      <c r="G18" s="12" t="s">
        <v>74</v>
      </c>
      <c r="H18" s="13">
        <f t="shared" si="4"/>
        <v>17</v>
      </c>
      <c r="I18" s="13">
        <f t="shared" si="5"/>
        <v>17</v>
      </c>
      <c r="J18" s="13">
        <f t="shared" si="6"/>
        <v>34</v>
      </c>
      <c r="K18" s="13">
        <f t="shared" si="7"/>
        <v>34</v>
      </c>
      <c r="L18" s="14"/>
      <c r="M18" s="12" t="s">
        <v>127</v>
      </c>
      <c r="N18" s="13">
        <f t="shared" si="8"/>
        <v>104</v>
      </c>
      <c r="O18" s="13">
        <f t="shared" si="9"/>
        <v>71</v>
      </c>
      <c r="P18" s="13">
        <f t="shared" si="10"/>
        <v>175</v>
      </c>
      <c r="Q18" s="13">
        <f t="shared" si="11"/>
        <v>77</v>
      </c>
      <c r="R18" s="14"/>
      <c r="S18" s="12" t="s">
        <v>181</v>
      </c>
      <c r="T18" s="13">
        <f t="shared" si="12"/>
        <v>69</v>
      </c>
      <c r="U18" s="13">
        <f t="shared" si="13"/>
        <v>66</v>
      </c>
      <c r="V18" s="13">
        <f t="shared" si="14"/>
        <v>135</v>
      </c>
      <c r="W18" s="13">
        <f t="shared" si="15"/>
        <v>51</v>
      </c>
      <c r="X18" s="14"/>
      <c r="Y18" s="12" t="s">
        <v>237</v>
      </c>
      <c r="Z18" s="13">
        <f t="shared" si="16"/>
        <v>82</v>
      </c>
      <c r="AA18" s="13">
        <f t="shared" si="17"/>
        <v>78</v>
      </c>
      <c r="AB18" s="13">
        <f t="shared" si="18"/>
        <v>160</v>
      </c>
      <c r="AC18" s="13">
        <f t="shared" si="19"/>
        <v>52</v>
      </c>
      <c r="AE18" s="12" t="s">
        <v>577</v>
      </c>
      <c r="AF18" s="13">
        <f t="shared" si="20"/>
        <v>0</v>
      </c>
      <c r="AG18" s="13">
        <f t="shared" si="21"/>
        <v>0</v>
      </c>
      <c r="AH18" s="13">
        <f t="shared" si="22"/>
        <v>0</v>
      </c>
      <c r="AI18" s="13">
        <f t="shared" si="23"/>
        <v>0</v>
      </c>
      <c r="AJ18" s="15"/>
      <c r="AK18" s="12" t="s">
        <v>631</v>
      </c>
      <c r="AL18" s="13">
        <f t="shared" si="24"/>
        <v>89</v>
      </c>
      <c r="AM18" s="13">
        <f t="shared" si="25"/>
        <v>62</v>
      </c>
      <c r="AN18" s="13">
        <f t="shared" si="26"/>
        <v>151</v>
      </c>
      <c r="AO18" s="13">
        <f t="shared" si="27"/>
        <v>77</v>
      </c>
      <c r="AP18" s="14"/>
      <c r="BB18" s="14"/>
    </row>
    <row r="19" spans="1:54" ht="14.25">
      <c r="A19" s="12" t="s">
        <v>23</v>
      </c>
      <c r="B19" s="13">
        <f t="shared" si="0"/>
        <v>91</v>
      </c>
      <c r="C19" s="13">
        <f t="shared" si="1"/>
        <v>98</v>
      </c>
      <c r="D19" s="13">
        <f t="shared" si="2"/>
        <v>189</v>
      </c>
      <c r="E19" s="13">
        <f t="shared" si="3"/>
        <v>73</v>
      </c>
      <c r="F19" s="14"/>
      <c r="G19" s="12" t="s">
        <v>75</v>
      </c>
      <c r="H19" s="13">
        <f t="shared" si="4"/>
        <v>9</v>
      </c>
      <c r="I19" s="13">
        <f t="shared" si="5"/>
        <v>7</v>
      </c>
      <c r="J19" s="13">
        <f t="shared" si="6"/>
        <v>16</v>
      </c>
      <c r="K19" s="13">
        <f t="shared" si="7"/>
        <v>4</v>
      </c>
      <c r="L19" s="14"/>
      <c r="M19" s="12" t="s">
        <v>128</v>
      </c>
      <c r="N19" s="13">
        <f t="shared" si="8"/>
        <v>63</v>
      </c>
      <c r="O19" s="13">
        <f t="shared" si="9"/>
        <v>57</v>
      </c>
      <c r="P19" s="13">
        <f t="shared" si="10"/>
        <v>120</v>
      </c>
      <c r="Q19" s="13">
        <f>VLOOKUP(M19,参照データ,2,FALSE)</f>
        <v>48</v>
      </c>
      <c r="R19" s="14"/>
      <c r="S19" s="12" t="s">
        <v>182</v>
      </c>
      <c r="T19" s="13">
        <f t="shared" si="12"/>
        <v>244</v>
      </c>
      <c r="U19" s="13">
        <f t="shared" si="13"/>
        <v>216</v>
      </c>
      <c r="V19" s="13">
        <f t="shared" si="14"/>
        <v>460</v>
      </c>
      <c r="W19" s="13">
        <f t="shared" si="15"/>
        <v>186</v>
      </c>
      <c r="X19" s="14"/>
      <c r="Y19" s="12" t="s">
        <v>238</v>
      </c>
      <c r="Z19" s="13">
        <f t="shared" si="16"/>
        <v>66</v>
      </c>
      <c r="AA19" s="13">
        <f t="shared" si="17"/>
        <v>66</v>
      </c>
      <c r="AB19" s="13">
        <f t="shared" si="18"/>
        <v>132</v>
      </c>
      <c r="AC19" s="13">
        <f t="shared" si="19"/>
        <v>51</v>
      </c>
      <c r="AE19" s="12" t="s">
        <v>578</v>
      </c>
      <c r="AF19" s="13">
        <f t="shared" si="20"/>
        <v>0</v>
      </c>
      <c r="AG19" s="13">
        <f t="shared" si="21"/>
        <v>0</v>
      </c>
      <c r="AH19" s="13">
        <f t="shared" si="22"/>
        <v>0</v>
      </c>
      <c r="AI19" s="13">
        <f t="shared" si="23"/>
        <v>0</v>
      </c>
      <c r="AJ19" s="15"/>
      <c r="AK19" s="12" t="s">
        <v>632</v>
      </c>
      <c r="AL19" s="13">
        <f t="shared" si="24"/>
        <v>83</v>
      </c>
      <c r="AM19" s="13">
        <f t="shared" si="25"/>
        <v>80</v>
      </c>
      <c r="AN19" s="13">
        <f t="shared" si="26"/>
        <v>163</v>
      </c>
      <c r="AO19" s="13">
        <f t="shared" si="27"/>
        <v>57</v>
      </c>
      <c r="AP19" s="14"/>
      <c r="BB19" s="14"/>
    </row>
    <row r="20" spans="1:54" ht="14.25">
      <c r="A20" s="12" t="s">
        <v>24</v>
      </c>
      <c r="B20" s="13">
        <f t="shared" si="0"/>
        <v>2</v>
      </c>
      <c r="C20" s="13">
        <f t="shared" si="1"/>
        <v>2</v>
      </c>
      <c r="D20" s="13">
        <f t="shared" si="2"/>
        <v>4</v>
      </c>
      <c r="E20" s="13">
        <f t="shared" si="3"/>
        <v>1</v>
      </c>
      <c r="F20" s="14"/>
      <c r="G20" s="12" t="s">
        <v>76</v>
      </c>
      <c r="H20" s="13">
        <f t="shared" si="4"/>
        <v>3</v>
      </c>
      <c r="I20" s="13">
        <f t="shared" si="5"/>
        <v>3</v>
      </c>
      <c r="J20" s="13">
        <f t="shared" si="6"/>
        <v>6</v>
      </c>
      <c r="K20" s="13">
        <f t="shared" si="7"/>
        <v>2</v>
      </c>
      <c r="L20" s="14"/>
      <c r="M20" s="12" t="s">
        <v>129</v>
      </c>
      <c r="N20" s="13">
        <f t="shared" si="8"/>
        <v>98</v>
      </c>
      <c r="O20" s="13">
        <f t="shared" si="9"/>
        <v>119</v>
      </c>
      <c r="P20" s="13">
        <f t="shared" si="10"/>
        <v>217</v>
      </c>
      <c r="Q20" s="13">
        <f t="shared" si="11"/>
        <v>71</v>
      </c>
      <c r="R20" s="14"/>
      <c r="S20" s="12" t="s">
        <v>183</v>
      </c>
      <c r="T20" s="13">
        <f t="shared" si="12"/>
        <v>23</v>
      </c>
      <c r="U20" s="13">
        <f t="shared" si="13"/>
        <v>17</v>
      </c>
      <c r="V20" s="13">
        <f t="shared" si="14"/>
        <v>40</v>
      </c>
      <c r="W20" s="13">
        <f t="shared" si="15"/>
        <v>9</v>
      </c>
      <c r="X20" s="14"/>
      <c r="Y20" s="12" t="s">
        <v>239</v>
      </c>
      <c r="Z20" s="13">
        <f t="shared" si="16"/>
        <v>86</v>
      </c>
      <c r="AA20" s="13">
        <f t="shared" si="17"/>
        <v>84</v>
      </c>
      <c r="AB20" s="13">
        <f t="shared" si="18"/>
        <v>170</v>
      </c>
      <c r="AC20" s="13">
        <f t="shared" si="19"/>
        <v>60</v>
      </c>
      <c r="AE20" s="12" t="s">
        <v>579</v>
      </c>
      <c r="AF20" s="13">
        <f t="shared" si="20"/>
        <v>2</v>
      </c>
      <c r="AG20" s="13">
        <f t="shared" si="21"/>
        <v>2</v>
      </c>
      <c r="AH20" s="13">
        <f t="shared" si="22"/>
        <v>4</v>
      </c>
      <c r="AI20" s="13">
        <f t="shared" si="23"/>
        <v>1</v>
      </c>
      <c r="AJ20" s="15"/>
      <c r="AK20" s="12" t="s">
        <v>633</v>
      </c>
      <c r="AL20" s="13">
        <f t="shared" si="24"/>
        <v>87</v>
      </c>
      <c r="AM20" s="13">
        <f t="shared" si="25"/>
        <v>88</v>
      </c>
      <c r="AN20" s="13">
        <f t="shared" si="26"/>
        <v>175</v>
      </c>
      <c r="AO20" s="13">
        <f t="shared" si="27"/>
        <v>60</v>
      </c>
      <c r="AP20" s="14"/>
      <c r="BB20" s="14"/>
    </row>
    <row r="21" spans="1:54" ht="14.25">
      <c r="A21" s="12" t="s">
        <v>25</v>
      </c>
      <c r="B21" s="13">
        <f t="shared" si="0"/>
        <v>42</v>
      </c>
      <c r="C21" s="13">
        <f t="shared" si="1"/>
        <v>89</v>
      </c>
      <c r="D21" s="13">
        <f t="shared" si="2"/>
        <v>131</v>
      </c>
      <c r="E21" s="13">
        <f t="shared" si="3"/>
        <v>74</v>
      </c>
      <c r="F21" s="14"/>
      <c r="G21" s="12" t="s">
        <v>77</v>
      </c>
      <c r="H21" s="13">
        <f t="shared" si="4"/>
        <v>0</v>
      </c>
      <c r="I21" s="13">
        <f t="shared" si="5"/>
        <v>0</v>
      </c>
      <c r="J21" s="13">
        <f t="shared" si="6"/>
        <v>0</v>
      </c>
      <c r="K21" s="13">
        <f t="shared" si="7"/>
        <v>0</v>
      </c>
      <c r="L21" s="14"/>
      <c r="M21" s="12" t="s">
        <v>130</v>
      </c>
      <c r="N21" s="13">
        <f t="shared" si="8"/>
        <v>108</v>
      </c>
      <c r="O21" s="13">
        <f t="shared" si="9"/>
        <v>126</v>
      </c>
      <c r="P21" s="13">
        <f t="shared" si="10"/>
        <v>234</v>
      </c>
      <c r="Q21" s="13">
        <f t="shared" si="11"/>
        <v>84</v>
      </c>
      <c r="R21" s="14"/>
      <c r="S21" s="12" t="s">
        <v>184</v>
      </c>
      <c r="T21" s="13">
        <f t="shared" si="12"/>
        <v>62</v>
      </c>
      <c r="U21" s="13">
        <f t="shared" si="13"/>
        <v>60</v>
      </c>
      <c r="V21" s="13">
        <f t="shared" si="14"/>
        <v>122</v>
      </c>
      <c r="W21" s="13">
        <f t="shared" si="15"/>
        <v>49</v>
      </c>
      <c r="X21" s="14"/>
      <c r="Y21" s="12" t="s">
        <v>240</v>
      </c>
      <c r="Z21" s="13">
        <f t="shared" si="16"/>
        <v>45</v>
      </c>
      <c r="AA21" s="13">
        <f t="shared" si="17"/>
        <v>44</v>
      </c>
      <c r="AB21" s="13">
        <f t="shared" si="18"/>
        <v>89</v>
      </c>
      <c r="AC21" s="13">
        <f t="shared" si="19"/>
        <v>25</v>
      </c>
      <c r="AE21" s="12" t="s">
        <v>580</v>
      </c>
      <c r="AF21" s="13">
        <f t="shared" si="20"/>
        <v>0</v>
      </c>
      <c r="AG21" s="13">
        <f t="shared" si="21"/>
        <v>0</v>
      </c>
      <c r="AH21" s="13">
        <f t="shared" si="22"/>
        <v>0</v>
      </c>
      <c r="AI21" s="13">
        <f t="shared" si="23"/>
        <v>0</v>
      </c>
      <c r="AJ21" s="15"/>
      <c r="AK21" s="12" t="s">
        <v>634</v>
      </c>
      <c r="AL21" s="13">
        <f t="shared" si="24"/>
        <v>69</v>
      </c>
      <c r="AM21" s="13">
        <f t="shared" si="25"/>
        <v>72</v>
      </c>
      <c r="AN21" s="13">
        <f t="shared" si="26"/>
        <v>141</v>
      </c>
      <c r="AO21" s="13">
        <f t="shared" si="27"/>
        <v>49</v>
      </c>
      <c r="AP21" s="14"/>
      <c r="BB21" s="14"/>
    </row>
    <row r="22" spans="1:54" ht="14.25">
      <c r="A22" s="12" t="s">
        <v>26</v>
      </c>
      <c r="B22" s="13">
        <f t="shared" si="0"/>
        <v>34</v>
      </c>
      <c r="C22" s="13">
        <f t="shared" si="1"/>
        <v>38</v>
      </c>
      <c r="D22" s="13">
        <f t="shared" si="2"/>
        <v>72</v>
      </c>
      <c r="E22" s="13">
        <f t="shared" si="3"/>
        <v>26</v>
      </c>
      <c r="F22" s="14"/>
      <c r="G22" s="12" t="s">
        <v>78</v>
      </c>
      <c r="H22" s="13">
        <f t="shared" si="4"/>
        <v>12</v>
      </c>
      <c r="I22" s="13">
        <f t="shared" si="5"/>
        <v>13</v>
      </c>
      <c r="J22" s="13">
        <f t="shared" si="6"/>
        <v>25</v>
      </c>
      <c r="K22" s="13">
        <f t="shared" si="7"/>
        <v>8</v>
      </c>
      <c r="L22" s="14"/>
      <c r="M22" s="12" t="s">
        <v>131</v>
      </c>
      <c r="N22" s="13">
        <f t="shared" si="8"/>
        <v>44</v>
      </c>
      <c r="O22" s="13">
        <f t="shared" si="9"/>
        <v>61</v>
      </c>
      <c r="P22" s="13">
        <f t="shared" si="10"/>
        <v>105</v>
      </c>
      <c r="Q22" s="13">
        <f t="shared" si="11"/>
        <v>44</v>
      </c>
      <c r="R22" s="14"/>
      <c r="S22" s="12" t="s">
        <v>185</v>
      </c>
      <c r="T22" s="13">
        <f t="shared" si="12"/>
        <v>74</v>
      </c>
      <c r="U22" s="13">
        <f t="shared" si="13"/>
        <v>86</v>
      </c>
      <c r="V22" s="13">
        <f t="shared" si="14"/>
        <v>160</v>
      </c>
      <c r="W22" s="13">
        <f t="shared" si="15"/>
        <v>56</v>
      </c>
      <c r="X22" s="14"/>
      <c r="Y22" s="12" t="s">
        <v>241</v>
      </c>
      <c r="Z22" s="13">
        <f t="shared" si="16"/>
        <v>340</v>
      </c>
      <c r="AA22" s="13">
        <f t="shared" si="17"/>
        <v>297</v>
      </c>
      <c r="AB22" s="13">
        <f t="shared" si="18"/>
        <v>637</v>
      </c>
      <c r="AC22" s="13">
        <f t="shared" si="19"/>
        <v>230</v>
      </c>
      <c r="AE22" s="12" t="s">
        <v>581</v>
      </c>
      <c r="AF22" s="13">
        <f t="shared" si="20"/>
        <v>0</v>
      </c>
      <c r="AG22" s="13">
        <f t="shared" si="21"/>
        <v>0</v>
      </c>
      <c r="AH22" s="13">
        <f t="shared" si="22"/>
        <v>0</v>
      </c>
      <c r="AI22" s="13">
        <f t="shared" si="23"/>
        <v>0</v>
      </c>
      <c r="AJ22" s="15"/>
      <c r="AK22" s="12" t="s">
        <v>635</v>
      </c>
      <c r="AL22" s="13">
        <f t="shared" si="24"/>
        <v>80</v>
      </c>
      <c r="AM22" s="13">
        <f t="shared" si="25"/>
        <v>95</v>
      </c>
      <c r="AN22" s="13">
        <f t="shared" si="26"/>
        <v>175</v>
      </c>
      <c r="AO22" s="13">
        <f t="shared" si="27"/>
        <v>67</v>
      </c>
      <c r="AP22" s="14"/>
      <c r="BB22" s="14"/>
    </row>
    <row r="23" spans="1:54" ht="14.25">
      <c r="A23" s="12" t="s">
        <v>27</v>
      </c>
      <c r="B23" s="13">
        <f t="shared" si="0"/>
        <v>97</v>
      </c>
      <c r="C23" s="13">
        <f t="shared" si="1"/>
        <v>88</v>
      </c>
      <c r="D23" s="13">
        <f t="shared" si="2"/>
        <v>185</v>
      </c>
      <c r="E23" s="13">
        <f t="shared" si="3"/>
        <v>80</v>
      </c>
      <c r="F23" s="14"/>
      <c r="G23" s="12" t="s">
        <v>79</v>
      </c>
      <c r="H23" s="13">
        <f t="shared" si="4"/>
        <v>2</v>
      </c>
      <c r="I23" s="13">
        <f t="shared" si="5"/>
        <v>0</v>
      </c>
      <c r="J23" s="13">
        <f t="shared" si="6"/>
        <v>2</v>
      </c>
      <c r="K23" s="13">
        <f t="shared" si="7"/>
        <v>2</v>
      </c>
      <c r="L23" s="14"/>
      <c r="M23" s="12" t="s">
        <v>132</v>
      </c>
      <c r="N23" s="13">
        <f t="shared" si="8"/>
        <v>80</v>
      </c>
      <c r="O23" s="13">
        <f t="shared" si="9"/>
        <v>74</v>
      </c>
      <c r="P23" s="13">
        <f t="shared" si="10"/>
        <v>154</v>
      </c>
      <c r="Q23" s="13">
        <f t="shared" si="11"/>
        <v>62</v>
      </c>
      <c r="R23" s="14"/>
      <c r="S23" s="12" t="s">
        <v>186</v>
      </c>
      <c r="T23" s="13">
        <f t="shared" si="12"/>
        <v>25</v>
      </c>
      <c r="U23" s="13">
        <f t="shared" si="13"/>
        <v>22</v>
      </c>
      <c r="V23" s="13">
        <f t="shared" si="14"/>
        <v>47</v>
      </c>
      <c r="W23" s="13">
        <f t="shared" si="15"/>
        <v>18</v>
      </c>
      <c r="X23" s="14"/>
      <c r="Y23" s="12" t="s">
        <v>242</v>
      </c>
      <c r="Z23" s="13">
        <f t="shared" si="16"/>
        <v>2</v>
      </c>
      <c r="AA23" s="13">
        <f t="shared" si="17"/>
        <v>4</v>
      </c>
      <c r="AB23" s="13">
        <f t="shared" si="18"/>
        <v>6</v>
      </c>
      <c r="AC23" s="13">
        <f t="shared" si="19"/>
        <v>1</v>
      </c>
      <c r="AE23" s="12" t="s">
        <v>582</v>
      </c>
      <c r="AF23" s="13">
        <f t="shared" si="20"/>
        <v>2</v>
      </c>
      <c r="AG23" s="13">
        <f t="shared" si="21"/>
        <v>4</v>
      </c>
      <c r="AH23" s="13">
        <f t="shared" si="22"/>
        <v>6</v>
      </c>
      <c r="AI23" s="13">
        <f t="shared" si="23"/>
        <v>2</v>
      </c>
      <c r="AJ23" s="15"/>
      <c r="AK23" s="12" t="s">
        <v>636</v>
      </c>
      <c r="AL23" s="13">
        <f t="shared" si="24"/>
        <v>235</v>
      </c>
      <c r="AM23" s="13">
        <f t="shared" si="25"/>
        <v>278</v>
      </c>
      <c r="AN23" s="13">
        <f t="shared" si="26"/>
        <v>513</v>
      </c>
      <c r="AO23" s="13">
        <f t="shared" si="27"/>
        <v>230</v>
      </c>
      <c r="AP23" s="14"/>
      <c r="BB23" s="14"/>
    </row>
    <row r="24" spans="1:54" ht="14.25">
      <c r="A24" s="12" t="s">
        <v>28</v>
      </c>
      <c r="B24" s="13">
        <f t="shared" si="0"/>
        <v>77</v>
      </c>
      <c r="C24" s="13">
        <f t="shared" si="1"/>
        <v>73</v>
      </c>
      <c r="D24" s="13">
        <f t="shared" si="2"/>
        <v>150</v>
      </c>
      <c r="E24" s="13">
        <f t="shared" si="3"/>
        <v>64</v>
      </c>
      <c r="F24" s="14"/>
      <c r="G24" s="12" t="s">
        <v>80</v>
      </c>
      <c r="H24" s="13">
        <f t="shared" si="4"/>
        <v>0</v>
      </c>
      <c r="I24" s="13">
        <f t="shared" si="5"/>
        <v>0</v>
      </c>
      <c r="J24" s="13">
        <f t="shared" si="6"/>
        <v>0</v>
      </c>
      <c r="K24" s="13">
        <f t="shared" si="7"/>
        <v>0</v>
      </c>
      <c r="L24" s="14"/>
      <c r="M24" s="12" t="s">
        <v>133</v>
      </c>
      <c r="N24" s="13">
        <f t="shared" si="8"/>
        <v>75</v>
      </c>
      <c r="O24" s="13">
        <f t="shared" si="9"/>
        <v>69</v>
      </c>
      <c r="P24" s="13">
        <f t="shared" si="10"/>
        <v>144</v>
      </c>
      <c r="Q24" s="13">
        <f t="shared" si="11"/>
        <v>47</v>
      </c>
      <c r="R24" s="14"/>
      <c r="S24" s="12" t="s">
        <v>187</v>
      </c>
      <c r="T24" s="13">
        <f t="shared" si="12"/>
        <v>48</v>
      </c>
      <c r="U24" s="13">
        <f t="shared" si="13"/>
        <v>41</v>
      </c>
      <c r="V24" s="13">
        <f t="shared" si="14"/>
        <v>89</v>
      </c>
      <c r="W24" s="13">
        <f t="shared" si="15"/>
        <v>32</v>
      </c>
      <c r="X24" s="14"/>
      <c r="Y24" s="12" t="s">
        <v>243</v>
      </c>
      <c r="Z24" s="13">
        <f t="shared" si="16"/>
        <v>0</v>
      </c>
      <c r="AA24" s="13">
        <f t="shared" si="17"/>
        <v>0</v>
      </c>
      <c r="AB24" s="13">
        <f t="shared" si="18"/>
        <v>0</v>
      </c>
      <c r="AC24" s="13">
        <f t="shared" si="19"/>
        <v>0</v>
      </c>
      <c r="AE24" s="12" t="s">
        <v>583</v>
      </c>
      <c r="AF24" s="13">
        <f t="shared" si="20"/>
        <v>12</v>
      </c>
      <c r="AG24" s="13">
        <f t="shared" si="21"/>
        <v>11</v>
      </c>
      <c r="AH24" s="13">
        <f t="shared" si="22"/>
        <v>23</v>
      </c>
      <c r="AI24" s="13">
        <f t="shared" si="23"/>
        <v>5</v>
      </c>
      <c r="AJ24" s="15"/>
      <c r="AK24" s="12" t="s">
        <v>637</v>
      </c>
      <c r="AL24" s="13">
        <f t="shared" si="24"/>
        <v>8</v>
      </c>
      <c r="AM24" s="13">
        <f t="shared" si="25"/>
        <v>8</v>
      </c>
      <c r="AN24" s="13">
        <f t="shared" si="26"/>
        <v>16</v>
      </c>
      <c r="AO24" s="13">
        <f t="shared" si="27"/>
        <v>7</v>
      </c>
      <c r="AP24" s="14"/>
      <c r="BB24" s="14"/>
    </row>
    <row r="25" spans="1:54" ht="14.25">
      <c r="A25" s="12" t="s">
        <v>29</v>
      </c>
      <c r="B25" s="13">
        <f t="shared" si="0"/>
        <v>70</v>
      </c>
      <c r="C25" s="13">
        <f t="shared" si="1"/>
        <v>74</v>
      </c>
      <c r="D25" s="13">
        <f t="shared" si="2"/>
        <v>144</v>
      </c>
      <c r="E25" s="13">
        <f t="shared" si="3"/>
        <v>43</v>
      </c>
      <c r="F25" s="14"/>
      <c r="G25" s="12" t="s">
        <v>81</v>
      </c>
      <c r="H25" s="13">
        <f t="shared" si="4"/>
        <v>14</v>
      </c>
      <c r="I25" s="13">
        <f t="shared" si="5"/>
        <v>11</v>
      </c>
      <c r="J25" s="13">
        <f t="shared" si="6"/>
        <v>25</v>
      </c>
      <c r="K25" s="13">
        <f t="shared" si="7"/>
        <v>10</v>
      </c>
      <c r="L25" s="14"/>
      <c r="M25" s="12" t="s">
        <v>134</v>
      </c>
      <c r="N25" s="13">
        <f t="shared" si="8"/>
        <v>88</v>
      </c>
      <c r="O25" s="13">
        <f t="shared" si="9"/>
        <v>105</v>
      </c>
      <c r="P25" s="13">
        <f t="shared" si="10"/>
        <v>193</v>
      </c>
      <c r="Q25" s="13">
        <f t="shared" si="11"/>
        <v>66</v>
      </c>
      <c r="R25" s="14"/>
      <c r="S25" s="12" t="s">
        <v>188</v>
      </c>
      <c r="T25" s="13">
        <f t="shared" si="12"/>
        <v>26</v>
      </c>
      <c r="U25" s="13">
        <f t="shared" si="13"/>
        <v>33</v>
      </c>
      <c r="V25" s="13">
        <f t="shared" si="14"/>
        <v>59</v>
      </c>
      <c r="W25" s="13">
        <f t="shared" si="15"/>
        <v>19</v>
      </c>
      <c r="X25" s="14"/>
      <c r="Y25" s="12" t="s">
        <v>244</v>
      </c>
      <c r="Z25" s="13">
        <f t="shared" si="16"/>
        <v>0</v>
      </c>
      <c r="AA25" s="13">
        <f t="shared" si="17"/>
        <v>0</v>
      </c>
      <c r="AB25" s="13">
        <f t="shared" si="18"/>
        <v>0</v>
      </c>
      <c r="AC25" s="13">
        <f t="shared" si="19"/>
        <v>0</v>
      </c>
      <c r="AE25" s="12" t="s">
        <v>584</v>
      </c>
      <c r="AF25" s="13">
        <f t="shared" si="20"/>
        <v>0</v>
      </c>
      <c r="AG25" s="13">
        <f t="shared" si="21"/>
        <v>0</v>
      </c>
      <c r="AH25" s="13">
        <f t="shared" si="22"/>
        <v>0</v>
      </c>
      <c r="AI25" s="13">
        <f t="shared" si="23"/>
        <v>0</v>
      </c>
      <c r="AJ25" s="15"/>
      <c r="AK25" s="12" t="s">
        <v>638</v>
      </c>
      <c r="AL25" s="13">
        <f t="shared" si="24"/>
        <v>83</v>
      </c>
      <c r="AM25" s="13">
        <f t="shared" si="25"/>
        <v>86</v>
      </c>
      <c r="AN25" s="13">
        <f t="shared" si="26"/>
        <v>169</v>
      </c>
      <c r="AO25" s="13">
        <f t="shared" si="27"/>
        <v>69</v>
      </c>
      <c r="AP25" s="14"/>
      <c r="BB25" s="14"/>
    </row>
    <row r="26" spans="1:54" ht="14.25">
      <c r="A26" s="12" t="s">
        <v>30</v>
      </c>
      <c r="B26" s="13">
        <f t="shared" si="0"/>
        <v>0</v>
      </c>
      <c r="C26" s="13">
        <f t="shared" si="1"/>
        <v>1</v>
      </c>
      <c r="D26" s="13">
        <f t="shared" si="2"/>
        <v>1</v>
      </c>
      <c r="E26" s="13">
        <f t="shared" si="3"/>
        <v>1</v>
      </c>
      <c r="F26" s="14"/>
      <c r="G26" s="12" t="s">
        <v>82</v>
      </c>
      <c r="H26" s="13">
        <f t="shared" si="4"/>
        <v>0</v>
      </c>
      <c r="I26" s="13">
        <f t="shared" si="5"/>
        <v>0</v>
      </c>
      <c r="J26" s="13">
        <f t="shared" si="6"/>
        <v>0</v>
      </c>
      <c r="K26" s="13">
        <f t="shared" si="7"/>
        <v>0</v>
      </c>
      <c r="L26" s="14"/>
      <c r="M26" s="12" t="s">
        <v>135</v>
      </c>
      <c r="N26" s="13">
        <f t="shared" si="8"/>
        <v>36</v>
      </c>
      <c r="O26" s="13">
        <f t="shared" si="9"/>
        <v>35</v>
      </c>
      <c r="P26" s="13">
        <f t="shared" si="10"/>
        <v>71</v>
      </c>
      <c r="Q26" s="13">
        <f t="shared" si="11"/>
        <v>27</v>
      </c>
      <c r="R26" s="14"/>
      <c r="S26" s="12" t="s">
        <v>189</v>
      </c>
      <c r="T26" s="13">
        <f t="shared" si="12"/>
        <v>51</v>
      </c>
      <c r="U26" s="13">
        <f t="shared" si="13"/>
        <v>39</v>
      </c>
      <c r="V26" s="13">
        <f t="shared" si="14"/>
        <v>90</v>
      </c>
      <c r="W26" s="13">
        <f t="shared" si="15"/>
        <v>29</v>
      </c>
      <c r="X26" s="14"/>
      <c r="Y26" s="12" t="s">
        <v>245</v>
      </c>
      <c r="Z26" s="13">
        <f t="shared" si="16"/>
        <v>2</v>
      </c>
      <c r="AA26" s="13">
        <f t="shared" si="17"/>
        <v>2</v>
      </c>
      <c r="AB26" s="13">
        <f t="shared" si="18"/>
        <v>4</v>
      </c>
      <c r="AC26" s="13">
        <f t="shared" si="19"/>
        <v>1</v>
      </c>
      <c r="AE26" s="12" t="s">
        <v>585</v>
      </c>
      <c r="AF26" s="13">
        <f t="shared" si="20"/>
        <v>0</v>
      </c>
      <c r="AG26" s="13">
        <f t="shared" si="21"/>
        <v>0</v>
      </c>
      <c r="AH26" s="13">
        <f t="shared" si="22"/>
        <v>0</v>
      </c>
      <c r="AI26" s="13">
        <f t="shared" si="23"/>
        <v>0</v>
      </c>
      <c r="AJ26" s="15"/>
      <c r="AK26" s="12" t="s">
        <v>639</v>
      </c>
      <c r="AL26" s="13">
        <f t="shared" si="24"/>
        <v>98</v>
      </c>
      <c r="AM26" s="13">
        <f t="shared" si="25"/>
        <v>90</v>
      </c>
      <c r="AN26" s="13">
        <f t="shared" si="26"/>
        <v>188</v>
      </c>
      <c r="AO26" s="13">
        <f t="shared" si="27"/>
        <v>76</v>
      </c>
      <c r="AP26" s="14"/>
      <c r="BB26" s="14"/>
    </row>
    <row r="27" spans="1:54" ht="14.25">
      <c r="A27" s="12" t="s">
        <v>31</v>
      </c>
      <c r="B27" s="13">
        <f t="shared" si="0"/>
        <v>55</v>
      </c>
      <c r="C27" s="13">
        <f t="shared" si="1"/>
        <v>58</v>
      </c>
      <c r="D27" s="13">
        <f t="shared" si="2"/>
        <v>113</v>
      </c>
      <c r="E27" s="13">
        <f t="shared" si="3"/>
        <v>34</v>
      </c>
      <c r="F27" s="14"/>
      <c r="G27" s="12" t="s">
        <v>83</v>
      </c>
      <c r="H27" s="13">
        <f t="shared" si="4"/>
        <v>15</v>
      </c>
      <c r="I27" s="13">
        <f t="shared" si="5"/>
        <v>22</v>
      </c>
      <c r="J27" s="13">
        <f t="shared" si="6"/>
        <v>37</v>
      </c>
      <c r="K27" s="13">
        <f t="shared" si="7"/>
        <v>13</v>
      </c>
      <c r="L27" s="14"/>
      <c r="M27" s="12" t="s">
        <v>136</v>
      </c>
      <c r="N27" s="13">
        <f t="shared" si="8"/>
        <v>78</v>
      </c>
      <c r="O27" s="13">
        <f t="shared" si="9"/>
        <v>66</v>
      </c>
      <c r="P27" s="13">
        <f t="shared" si="10"/>
        <v>144</v>
      </c>
      <c r="Q27" s="13">
        <f t="shared" si="11"/>
        <v>48</v>
      </c>
      <c r="R27" s="14"/>
      <c r="S27" s="12" t="s">
        <v>190</v>
      </c>
      <c r="T27" s="13">
        <f t="shared" si="12"/>
        <v>21</v>
      </c>
      <c r="U27" s="13">
        <f t="shared" si="13"/>
        <v>20</v>
      </c>
      <c r="V27" s="13">
        <f t="shared" si="14"/>
        <v>41</v>
      </c>
      <c r="W27" s="13">
        <f t="shared" si="15"/>
        <v>12</v>
      </c>
      <c r="X27" s="14"/>
      <c r="Y27" s="12" t="s">
        <v>246</v>
      </c>
      <c r="Z27" s="13">
        <f t="shared" si="16"/>
        <v>126</v>
      </c>
      <c r="AA27" s="13">
        <f t="shared" si="17"/>
        <v>117</v>
      </c>
      <c r="AB27" s="13">
        <f t="shared" si="18"/>
        <v>243</v>
      </c>
      <c r="AC27" s="13">
        <f t="shared" si="19"/>
        <v>82</v>
      </c>
      <c r="AE27" s="12" t="s">
        <v>586</v>
      </c>
      <c r="AF27" s="13">
        <f t="shared" si="20"/>
        <v>4</v>
      </c>
      <c r="AG27" s="13">
        <f t="shared" si="21"/>
        <v>7</v>
      </c>
      <c r="AH27" s="13">
        <f t="shared" si="22"/>
        <v>11</v>
      </c>
      <c r="AI27" s="13">
        <f t="shared" si="23"/>
        <v>4</v>
      </c>
      <c r="AJ27" s="15"/>
      <c r="AK27" s="12" t="s">
        <v>640</v>
      </c>
      <c r="AL27" s="13">
        <f t="shared" si="24"/>
        <v>56</v>
      </c>
      <c r="AM27" s="13">
        <f t="shared" si="25"/>
        <v>54</v>
      </c>
      <c r="AN27" s="13">
        <f t="shared" si="26"/>
        <v>110</v>
      </c>
      <c r="AO27" s="13">
        <f t="shared" si="27"/>
        <v>43</v>
      </c>
      <c r="AP27" s="14"/>
      <c r="BB27" s="14"/>
    </row>
    <row r="28" spans="1:54" ht="14.25">
      <c r="A28" s="12" t="s">
        <v>32</v>
      </c>
      <c r="B28" s="13">
        <f t="shared" si="0"/>
        <v>44</v>
      </c>
      <c r="C28" s="13">
        <f t="shared" si="1"/>
        <v>40</v>
      </c>
      <c r="D28" s="13">
        <f t="shared" si="2"/>
        <v>84</v>
      </c>
      <c r="E28" s="13">
        <f t="shared" si="3"/>
        <v>27</v>
      </c>
      <c r="F28" s="14"/>
      <c r="G28" s="12" t="s">
        <v>84</v>
      </c>
      <c r="H28" s="13">
        <f t="shared" si="4"/>
        <v>0</v>
      </c>
      <c r="I28" s="13">
        <f t="shared" si="5"/>
        <v>0</v>
      </c>
      <c r="J28" s="13">
        <f t="shared" si="6"/>
        <v>0</v>
      </c>
      <c r="K28" s="13">
        <f t="shared" si="7"/>
        <v>0</v>
      </c>
      <c r="L28" s="14"/>
      <c r="M28" s="12" t="s">
        <v>137</v>
      </c>
      <c r="N28" s="13">
        <f t="shared" si="8"/>
        <v>115</v>
      </c>
      <c r="O28" s="13">
        <f t="shared" si="9"/>
        <v>112</v>
      </c>
      <c r="P28" s="13">
        <f t="shared" si="10"/>
        <v>227</v>
      </c>
      <c r="Q28" s="13">
        <f t="shared" si="11"/>
        <v>72</v>
      </c>
      <c r="R28" s="14"/>
      <c r="S28" s="12" t="s">
        <v>191</v>
      </c>
      <c r="T28" s="13">
        <f t="shared" si="12"/>
        <v>76</v>
      </c>
      <c r="U28" s="13">
        <f t="shared" si="13"/>
        <v>81</v>
      </c>
      <c r="V28" s="13">
        <f t="shared" si="14"/>
        <v>157</v>
      </c>
      <c r="W28" s="13">
        <f t="shared" si="15"/>
        <v>64</v>
      </c>
      <c r="X28" s="14"/>
      <c r="Y28" s="12" t="s">
        <v>247</v>
      </c>
      <c r="Z28" s="13">
        <f t="shared" si="16"/>
        <v>156</v>
      </c>
      <c r="AA28" s="13">
        <f t="shared" si="17"/>
        <v>192</v>
      </c>
      <c r="AB28" s="13">
        <f t="shared" si="18"/>
        <v>348</v>
      </c>
      <c r="AC28" s="13">
        <f t="shared" si="19"/>
        <v>155</v>
      </c>
      <c r="AE28" s="12" t="s">
        <v>587</v>
      </c>
      <c r="AF28" s="13">
        <f t="shared" si="20"/>
        <v>65</v>
      </c>
      <c r="AG28" s="13">
        <f t="shared" si="21"/>
        <v>73</v>
      </c>
      <c r="AH28" s="13">
        <f t="shared" si="22"/>
        <v>138</v>
      </c>
      <c r="AI28" s="13">
        <f t="shared" si="23"/>
        <v>52</v>
      </c>
      <c r="AJ28" s="15"/>
      <c r="AK28" s="12" t="s">
        <v>641</v>
      </c>
      <c r="AL28" s="13">
        <f t="shared" si="24"/>
        <v>147</v>
      </c>
      <c r="AM28" s="13">
        <f t="shared" si="25"/>
        <v>159</v>
      </c>
      <c r="AN28" s="13">
        <f t="shared" si="26"/>
        <v>306</v>
      </c>
      <c r="AO28" s="13">
        <f t="shared" si="27"/>
        <v>156</v>
      </c>
      <c r="AP28" s="14"/>
      <c r="BB28" s="14"/>
    </row>
    <row r="29" spans="1:54" ht="14.25">
      <c r="A29" s="12" t="s">
        <v>33</v>
      </c>
      <c r="B29" s="13">
        <f t="shared" si="0"/>
        <v>14</v>
      </c>
      <c r="C29" s="13">
        <f t="shared" si="1"/>
        <v>19</v>
      </c>
      <c r="D29" s="13">
        <f t="shared" si="2"/>
        <v>33</v>
      </c>
      <c r="E29" s="13">
        <f t="shared" si="3"/>
        <v>11</v>
      </c>
      <c r="F29" s="14"/>
      <c r="G29" s="12" t="s">
        <v>85</v>
      </c>
      <c r="H29" s="13">
        <f t="shared" si="4"/>
        <v>0</v>
      </c>
      <c r="I29" s="13">
        <f t="shared" si="5"/>
        <v>0</v>
      </c>
      <c r="J29" s="13">
        <f t="shared" si="6"/>
        <v>0</v>
      </c>
      <c r="K29" s="13">
        <f t="shared" si="7"/>
        <v>0</v>
      </c>
      <c r="L29" s="14"/>
      <c r="M29" s="12" t="s">
        <v>138</v>
      </c>
      <c r="N29" s="13">
        <f t="shared" si="8"/>
        <v>78</v>
      </c>
      <c r="O29" s="13">
        <f t="shared" si="9"/>
        <v>72</v>
      </c>
      <c r="P29" s="13">
        <f t="shared" si="10"/>
        <v>150</v>
      </c>
      <c r="Q29" s="13">
        <f t="shared" si="11"/>
        <v>50</v>
      </c>
      <c r="R29" s="14"/>
      <c r="S29" s="12" t="s">
        <v>192</v>
      </c>
      <c r="T29" s="13">
        <f t="shared" si="12"/>
        <v>256</v>
      </c>
      <c r="U29" s="13">
        <f t="shared" si="13"/>
        <v>146</v>
      </c>
      <c r="V29" s="13">
        <f t="shared" si="14"/>
        <v>402</v>
      </c>
      <c r="W29" s="13">
        <f t="shared" si="15"/>
        <v>218</v>
      </c>
      <c r="X29" s="14"/>
      <c r="Y29" s="12" t="s">
        <v>248</v>
      </c>
      <c r="Z29" s="13">
        <f t="shared" si="16"/>
        <v>172</v>
      </c>
      <c r="AA29" s="13">
        <f t="shared" si="17"/>
        <v>143</v>
      </c>
      <c r="AB29" s="13">
        <f t="shared" si="18"/>
        <v>315</v>
      </c>
      <c r="AC29" s="13">
        <f t="shared" si="19"/>
        <v>135</v>
      </c>
      <c r="AE29" s="12" t="s">
        <v>588</v>
      </c>
      <c r="AF29" s="13">
        <f t="shared" si="20"/>
        <v>30</v>
      </c>
      <c r="AG29" s="13">
        <f t="shared" si="21"/>
        <v>31</v>
      </c>
      <c r="AH29" s="13">
        <f t="shared" si="22"/>
        <v>61</v>
      </c>
      <c r="AI29" s="13">
        <f t="shared" si="23"/>
        <v>23</v>
      </c>
      <c r="AJ29" s="15"/>
      <c r="AK29" s="12" t="s">
        <v>642</v>
      </c>
      <c r="AL29" s="13">
        <f t="shared" si="24"/>
        <v>5</v>
      </c>
      <c r="AM29" s="13">
        <f t="shared" si="25"/>
        <v>9</v>
      </c>
      <c r="AN29" s="13">
        <f t="shared" si="26"/>
        <v>14</v>
      </c>
      <c r="AO29" s="13">
        <f t="shared" si="27"/>
        <v>5</v>
      </c>
      <c r="AP29" s="14"/>
      <c r="BB29" s="14"/>
    </row>
    <row r="30" spans="1:54" ht="14.25">
      <c r="A30" s="12" t="s">
        <v>34</v>
      </c>
      <c r="B30" s="13">
        <f t="shared" si="0"/>
        <v>7</v>
      </c>
      <c r="C30" s="13">
        <f t="shared" si="1"/>
        <v>6</v>
      </c>
      <c r="D30" s="13">
        <f t="shared" si="2"/>
        <v>13</v>
      </c>
      <c r="E30" s="13">
        <f t="shared" si="3"/>
        <v>3</v>
      </c>
      <c r="F30" s="14"/>
      <c r="G30" s="12" t="s">
        <v>86</v>
      </c>
      <c r="H30" s="13">
        <f t="shared" si="4"/>
        <v>1</v>
      </c>
      <c r="I30" s="13">
        <f t="shared" si="5"/>
        <v>1</v>
      </c>
      <c r="J30" s="13">
        <f t="shared" si="6"/>
        <v>2</v>
      </c>
      <c r="K30" s="13">
        <f t="shared" si="7"/>
        <v>1</v>
      </c>
      <c r="L30" s="14"/>
      <c r="M30" s="12" t="s">
        <v>139</v>
      </c>
      <c r="N30" s="13">
        <f t="shared" si="8"/>
        <v>115</v>
      </c>
      <c r="O30" s="13">
        <f t="shared" si="9"/>
        <v>98</v>
      </c>
      <c r="P30" s="13">
        <f t="shared" si="10"/>
        <v>213</v>
      </c>
      <c r="Q30" s="13">
        <f t="shared" si="11"/>
        <v>70</v>
      </c>
      <c r="R30" s="14"/>
      <c r="S30" s="12" t="s">
        <v>193</v>
      </c>
      <c r="T30" s="13">
        <f t="shared" si="12"/>
        <v>77</v>
      </c>
      <c r="U30" s="13">
        <f t="shared" si="13"/>
        <v>84</v>
      </c>
      <c r="V30" s="13">
        <f t="shared" si="14"/>
        <v>161</v>
      </c>
      <c r="W30" s="13">
        <f t="shared" si="15"/>
        <v>60</v>
      </c>
      <c r="X30" s="14"/>
      <c r="Y30" s="12" t="s">
        <v>249</v>
      </c>
      <c r="Z30" s="13">
        <f t="shared" si="16"/>
        <v>68</v>
      </c>
      <c r="AA30" s="13">
        <f t="shared" si="17"/>
        <v>46</v>
      </c>
      <c r="AB30" s="13">
        <f t="shared" si="18"/>
        <v>114</v>
      </c>
      <c r="AC30" s="13">
        <f t="shared" si="19"/>
        <v>49</v>
      </c>
      <c r="AE30" s="12" t="s">
        <v>589</v>
      </c>
      <c r="AF30" s="13">
        <f t="shared" si="20"/>
        <v>47</v>
      </c>
      <c r="AG30" s="13">
        <f t="shared" si="21"/>
        <v>47</v>
      </c>
      <c r="AH30" s="13">
        <f t="shared" si="22"/>
        <v>94</v>
      </c>
      <c r="AI30" s="13">
        <f t="shared" si="23"/>
        <v>37</v>
      </c>
      <c r="AJ30" s="15"/>
      <c r="BB30" s="14"/>
    </row>
    <row r="31" spans="1:54" ht="14.25">
      <c r="A31" s="12" t="s">
        <v>35</v>
      </c>
      <c r="B31" s="13">
        <f t="shared" si="0"/>
        <v>28</v>
      </c>
      <c r="C31" s="13">
        <f t="shared" si="1"/>
        <v>39</v>
      </c>
      <c r="D31" s="13">
        <f t="shared" si="2"/>
        <v>67</v>
      </c>
      <c r="E31" s="13">
        <f t="shared" si="3"/>
        <v>18</v>
      </c>
      <c r="F31" s="14"/>
      <c r="G31" s="12" t="s">
        <v>87</v>
      </c>
      <c r="H31" s="13">
        <f t="shared" si="4"/>
        <v>52</v>
      </c>
      <c r="I31" s="13">
        <f t="shared" si="5"/>
        <v>59</v>
      </c>
      <c r="J31" s="13">
        <f t="shared" si="6"/>
        <v>111</v>
      </c>
      <c r="K31" s="13">
        <f t="shared" si="7"/>
        <v>46</v>
      </c>
      <c r="L31" s="14"/>
      <c r="M31" s="12" t="s">
        <v>140</v>
      </c>
      <c r="N31" s="13">
        <f t="shared" si="8"/>
        <v>121</v>
      </c>
      <c r="O31" s="13">
        <f t="shared" si="9"/>
        <v>135</v>
      </c>
      <c r="P31" s="13">
        <f t="shared" si="10"/>
        <v>256</v>
      </c>
      <c r="Q31" s="13">
        <f t="shared" si="11"/>
        <v>82</v>
      </c>
      <c r="R31" s="14"/>
      <c r="S31" s="12" t="s">
        <v>194</v>
      </c>
      <c r="T31" s="13">
        <f t="shared" si="12"/>
        <v>0</v>
      </c>
      <c r="U31" s="13">
        <f t="shared" si="13"/>
        <v>0</v>
      </c>
      <c r="V31" s="13">
        <f t="shared" si="14"/>
        <v>0</v>
      </c>
      <c r="W31" s="13">
        <f t="shared" si="15"/>
        <v>0</v>
      </c>
      <c r="X31" s="14"/>
      <c r="Y31" s="12" t="s">
        <v>250</v>
      </c>
      <c r="Z31" s="13">
        <f t="shared" si="16"/>
        <v>17</v>
      </c>
      <c r="AA31" s="13">
        <f t="shared" si="17"/>
        <v>16</v>
      </c>
      <c r="AB31" s="13">
        <f t="shared" si="18"/>
        <v>33</v>
      </c>
      <c r="AC31" s="13">
        <f t="shared" si="19"/>
        <v>10</v>
      </c>
      <c r="AE31" s="12" t="s">
        <v>590</v>
      </c>
      <c r="AF31" s="13">
        <f t="shared" si="20"/>
        <v>91</v>
      </c>
      <c r="AG31" s="13">
        <f t="shared" si="21"/>
        <v>92</v>
      </c>
      <c r="AH31" s="13">
        <f t="shared" si="22"/>
        <v>183</v>
      </c>
      <c r="AI31" s="13">
        <f t="shared" si="23"/>
        <v>62</v>
      </c>
      <c r="AJ31" s="15"/>
      <c r="BB31" s="14"/>
    </row>
    <row r="32" spans="1:54" ht="14.25">
      <c r="A32" s="12" t="s">
        <v>36</v>
      </c>
      <c r="B32" s="13">
        <f t="shared" si="0"/>
        <v>78</v>
      </c>
      <c r="C32" s="13">
        <f t="shared" si="1"/>
        <v>87</v>
      </c>
      <c r="D32" s="13">
        <f t="shared" si="2"/>
        <v>165</v>
      </c>
      <c r="E32" s="13">
        <f t="shared" si="3"/>
        <v>55</v>
      </c>
      <c r="F32" s="14"/>
      <c r="G32" s="12" t="s">
        <v>88</v>
      </c>
      <c r="H32" s="13">
        <f t="shared" si="4"/>
        <v>39</v>
      </c>
      <c r="I32" s="13">
        <f t="shared" si="5"/>
        <v>46</v>
      </c>
      <c r="J32" s="13">
        <f t="shared" si="6"/>
        <v>85</v>
      </c>
      <c r="K32" s="13">
        <f t="shared" si="7"/>
        <v>29</v>
      </c>
      <c r="L32" s="14"/>
      <c r="M32" s="12" t="s">
        <v>141</v>
      </c>
      <c r="N32" s="13">
        <f t="shared" si="8"/>
        <v>84</v>
      </c>
      <c r="O32" s="13">
        <f t="shared" si="9"/>
        <v>85</v>
      </c>
      <c r="P32" s="13">
        <f t="shared" si="10"/>
        <v>169</v>
      </c>
      <c r="Q32" s="13">
        <f t="shared" si="11"/>
        <v>56</v>
      </c>
      <c r="R32" s="14"/>
      <c r="S32" s="12" t="s">
        <v>195</v>
      </c>
      <c r="T32" s="13">
        <f t="shared" si="12"/>
        <v>0</v>
      </c>
      <c r="U32" s="13">
        <f t="shared" si="13"/>
        <v>0</v>
      </c>
      <c r="V32" s="13">
        <f t="shared" si="14"/>
        <v>0</v>
      </c>
      <c r="W32" s="13">
        <f t="shared" si="15"/>
        <v>0</v>
      </c>
      <c r="X32" s="14"/>
      <c r="Y32" s="12" t="s">
        <v>251</v>
      </c>
      <c r="Z32" s="13">
        <f t="shared" si="16"/>
        <v>29</v>
      </c>
      <c r="AA32" s="13">
        <f t="shared" si="17"/>
        <v>23</v>
      </c>
      <c r="AB32" s="13">
        <f t="shared" si="18"/>
        <v>52</v>
      </c>
      <c r="AC32" s="13">
        <f t="shared" si="19"/>
        <v>21</v>
      </c>
      <c r="AE32" s="12" t="s">
        <v>591</v>
      </c>
      <c r="AF32" s="13">
        <f t="shared" si="20"/>
        <v>57</v>
      </c>
      <c r="AG32" s="13">
        <f t="shared" si="21"/>
        <v>72</v>
      </c>
      <c r="AH32" s="13">
        <f t="shared" si="22"/>
        <v>129</v>
      </c>
      <c r="AI32" s="13">
        <f t="shared" si="23"/>
        <v>43</v>
      </c>
      <c r="AJ32" s="15"/>
      <c r="BB32" s="14"/>
    </row>
    <row r="33" spans="1:54" ht="14.25">
      <c r="A33" s="12" t="s">
        <v>37</v>
      </c>
      <c r="B33" s="13">
        <f t="shared" si="0"/>
        <v>55</v>
      </c>
      <c r="C33" s="13">
        <f t="shared" si="1"/>
        <v>46</v>
      </c>
      <c r="D33" s="13">
        <f t="shared" si="2"/>
        <v>101</v>
      </c>
      <c r="E33" s="13">
        <f t="shared" si="3"/>
        <v>28</v>
      </c>
      <c r="F33" s="14"/>
      <c r="G33" s="12" t="s">
        <v>89</v>
      </c>
      <c r="H33" s="13">
        <f t="shared" si="4"/>
        <v>76</v>
      </c>
      <c r="I33" s="13">
        <f t="shared" si="5"/>
        <v>73</v>
      </c>
      <c r="J33" s="13">
        <f t="shared" si="6"/>
        <v>149</v>
      </c>
      <c r="K33" s="13">
        <f t="shared" si="7"/>
        <v>52</v>
      </c>
      <c r="L33" s="14"/>
      <c r="M33" s="12" t="s">
        <v>142</v>
      </c>
      <c r="N33" s="13">
        <f t="shared" si="8"/>
        <v>147</v>
      </c>
      <c r="O33" s="13">
        <f t="shared" si="9"/>
        <v>127</v>
      </c>
      <c r="P33" s="13">
        <f t="shared" si="10"/>
        <v>274</v>
      </c>
      <c r="Q33" s="13">
        <f t="shared" si="11"/>
        <v>104</v>
      </c>
      <c r="R33" s="14"/>
      <c r="S33" s="12" t="s">
        <v>196</v>
      </c>
      <c r="T33" s="13">
        <f t="shared" si="12"/>
        <v>79</v>
      </c>
      <c r="U33" s="13">
        <f t="shared" si="13"/>
        <v>80</v>
      </c>
      <c r="V33" s="13">
        <f t="shared" si="14"/>
        <v>159</v>
      </c>
      <c r="W33" s="13">
        <f t="shared" si="15"/>
        <v>56</v>
      </c>
      <c r="X33" s="14"/>
      <c r="Y33" s="12" t="s">
        <v>252</v>
      </c>
      <c r="Z33" s="13">
        <f t="shared" si="16"/>
        <v>86</v>
      </c>
      <c r="AA33" s="13">
        <f t="shared" si="17"/>
        <v>91</v>
      </c>
      <c r="AB33" s="13">
        <f t="shared" si="18"/>
        <v>177</v>
      </c>
      <c r="AC33" s="13">
        <f t="shared" si="19"/>
        <v>79</v>
      </c>
      <c r="AE33" s="12" t="s">
        <v>592</v>
      </c>
      <c r="AF33" s="13">
        <f t="shared" si="20"/>
        <v>62</v>
      </c>
      <c r="AG33" s="13">
        <f t="shared" si="21"/>
        <v>50</v>
      </c>
      <c r="AH33" s="13">
        <f t="shared" si="22"/>
        <v>112</v>
      </c>
      <c r="AI33" s="13">
        <f t="shared" si="23"/>
        <v>39</v>
      </c>
      <c r="AJ33" s="15"/>
      <c r="AQ33" s="5"/>
      <c r="BB33" s="14"/>
    </row>
    <row r="34" spans="1:54" ht="14.25">
      <c r="A34" s="12" t="s">
        <v>38</v>
      </c>
      <c r="B34" s="13">
        <f t="shared" si="0"/>
        <v>93</v>
      </c>
      <c r="C34" s="13">
        <f t="shared" si="1"/>
        <v>102</v>
      </c>
      <c r="D34" s="13">
        <f t="shared" si="2"/>
        <v>195</v>
      </c>
      <c r="E34" s="13">
        <f t="shared" si="3"/>
        <v>68</v>
      </c>
      <c r="F34" s="14"/>
      <c r="G34" s="12" t="s">
        <v>90</v>
      </c>
      <c r="H34" s="13">
        <f t="shared" si="4"/>
        <v>101</v>
      </c>
      <c r="I34" s="13">
        <f t="shared" si="5"/>
        <v>96</v>
      </c>
      <c r="J34" s="13">
        <f t="shared" si="6"/>
        <v>197</v>
      </c>
      <c r="K34" s="13">
        <f t="shared" si="7"/>
        <v>69</v>
      </c>
      <c r="L34" s="14"/>
      <c r="M34" s="12" t="s">
        <v>143</v>
      </c>
      <c r="N34" s="13">
        <f t="shared" si="8"/>
        <v>151</v>
      </c>
      <c r="O34" s="13">
        <f t="shared" si="9"/>
        <v>154</v>
      </c>
      <c r="P34" s="13">
        <f t="shared" si="10"/>
        <v>305</v>
      </c>
      <c r="Q34" s="13">
        <f t="shared" si="11"/>
        <v>102</v>
      </c>
      <c r="R34" s="14"/>
      <c r="S34" s="12" t="s">
        <v>197</v>
      </c>
      <c r="T34" s="13">
        <f t="shared" si="12"/>
        <v>124</v>
      </c>
      <c r="U34" s="13">
        <f t="shared" si="13"/>
        <v>101</v>
      </c>
      <c r="V34" s="13">
        <f t="shared" si="14"/>
        <v>225</v>
      </c>
      <c r="W34" s="13">
        <f t="shared" si="15"/>
        <v>114</v>
      </c>
      <c r="X34" s="14"/>
      <c r="Y34" s="12" t="s">
        <v>253</v>
      </c>
      <c r="Z34" s="13">
        <f t="shared" si="16"/>
        <v>59</v>
      </c>
      <c r="AA34" s="13">
        <f t="shared" si="17"/>
        <v>65</v>
      </c>
      <c r="AB34" s="13">
        <f t="shared" si="18"/>
        <v>124</v>
      </c>
      <c r="AC34" s="13">
        <f t="shared" si="19"/>
        <v>49</v>
      </c>
      <c r="AE34" s="12" t="s">
        <v>593</v>
      </c>
      <c r="AF34" s="13">
        <f t="shared" si="20"/>
        <v>38</v>
      </c>
      <c r="AG34" s="13">
        <f t="shared" si="21"/>
        <v>43</v>
      </c>
      <c r="AH34" s="13">
        <f t="shared" si="22"/>
        <v>81</v>
      </c>
      <c r="AI34" s="13">
        <f t="shared" si="23"/>
        <v>34</v>
      </c>
      <c r="AJ34" s="15"/>
      <c r="BB34" s="14"/>
    </row>
    <row r="35" spans="1:54" ht="14.25">
      <c r="A35" s="12" t="s">
        <v>39</v>
      </c>
      <c r="B35" s="13">
        <f t="shared" si="0"/>
        <v>48</v>
      </c>
      <c r="C35" s="13">
        <f t="shared" si="1"/>
        <v>49</v>
      </c>
      <c r="D35" s="13">
        <f t="shared" si="2"/>
        <v>97</v>
      </c>
      <c r="E35" s="13">
        <f t="shared" si="3"/>
        <v>37</v>
      </c>
      <c r="F35" s="14"/>
      <c r="G35" s="12" t="s">
        <v>91</v>
      </c>
      <c r="H35" s="13">
        <f t="shared" si="4"/>
        <v>82</v>
      </c>
      <c r="I35" s="13">
        <f t="shared" si="5"/>
        <v>64</v>
      </c>
      <c r="J35" s="13">
        <f t="shared" si="6"/>
        <v>146</v>
      </c>
      <c r="K35" s="13">
        <f t="shared" si="7"/>
        <v>48</v>
      </c>
      <c r="L35" s="14"/>
      <c r="M35" s="12" t="s">
        <v>144</v>
      </c>
      <c r="N35" s="13">
        <f t="shared" si="8"/>
        <v>0</v>
      </c>
      <c r="O35" s="13">
        <f t="shared" si="9"/>
        <v>0</v>
      </c>
      <c r="P35" s="13">
        <f t="shared" si="10"/>
        <v>0</v>
      </c>
      <c r="Q35" s="13">
        <f t="shared" si="11"/>
        <v>0</v>
      </c>
      <c r="R35" s="14"/>
      <c r="S35" s="12" t="s">
        <v>198</v>
      </c>
      <c r="T35" s="13">
        <f t="shared" si="12"/>
        <v>84</v>
      </c>
      <c r="U35" s="13">
        <f t="shared" si="13"/>
        <v>86</v>
      </c>
      <c r="V35" s="13">
        <f t="shared" si="14"/>
        <v>170</v>
      </c>
      <c r="W35" s="13">
        <f t="shared" si="15"/>
        <v>64</v>
      </c>
      <c r="X35" s="14"/>
      <c r="Y35" s="12" t="s">
        <v>254</v>
      </c>
      <c r="Z35" s="13">
        <f t="shared" si="16"/>
        <v>115</v>
      </c>
      <c r="AA35" s="13">
        <f t="shared" si="17"/>
        <v>106</v>
      </c>
      <c r="AB35" s="13">
        <f t="shared" si="18"/>
        <v>221</v>
      </c>
      <c r="AC35" s="13">
        <f t="shared" si="19"/>
        <v>78</v>
      </c>
      <c r="AE35" s="12" t="s">
        <v>594</v>
      </c>
      <c r="AF35" s="13">
        <f t="shared" si="20"/>
        <v>81</v>
      </c>
      <c r="AG35" s="13">
        <f t="shared" si="21"/>
        <v>74</v>
      </c>
      <c r="AH35" s="13">
        <f t="shared" si="22"/>
        <v>155</v>
      </c>
      <c r="AI35" s="13">
        <f t="shared" si="23"/>
        <v>61</v>
      </c>
      <c r="AJ35" s="15"/>
      <c r="AK35" s="9" t="s">
        <v>7</v>
      </c>
      <c r="AL35" s="22">
        <f>SUM(AN4:AN29,AH4:AH57,AB4:AB59,V4:V59,P4:P57,J4:J56,D4:D55,D63:D119,J63:J119,P63:P118,V63:V118,AB63:AB120)</f>
        <v>72861</v>
      </c>
      <c r="AM35" s="23"/>
      <c r="AN35" s="24"/>
      <c r="AO35" s="5"/>
      <c r="AP35" s="14"/>
      <c r="BB35" s="14"/>
    </row>
    <row r="36" spans="1:54" ht="14.25">
      <c r="A36" s="12" t="s">
        <v>40</v>
      </c>
      <c r="B36" s="13">
        <f aca="true" t="shared" si="28" ref="B36:B55">VLOOKUP(A36,参照データ,3,FALSE)</f>
        <v>55</v>
      </c>
      <c r="C36" s="13">
        <f aca="true" t="shared" si="29" ref="C36:C55">VLOOKUP(A36,参照データ,4,FALSE)</f>
        <v>54</v>
      </c>
      <c r="D36" s="13">
        <f aca="true" t="shared" si="30" ref="D36:D55">VLOOKUP(A36,参照データ,5,FALSE)</f>
        <v>109</v>
      </c>
      <c r="E36" s="13">
        <f aca="true" t="shared" si="31" ref="E36:E55">VLOOKUP(A36,参照データ,2,FALSE)</f>
        <v>34</v>
      </c>
      <c r="F36" s="14"/>
      <c r="G36" s="12" t="s">
        <v>92</v>
      </c>
      <c r="H36" s="13">
        <f aca="true" t="shared" si="32" ref="H36:H56">VLOOKUP(G36,参照データ,3,FALSE)</f>
        <v>2</v>
      </c>
      <c r="I36" s="13">
        <f aca="true" t="shared" si="33" ref="I36:I56">VLOOKUP(G36,参照データ,4,FALSE)</f>
        <v>1</v>
      </c>
      <c r="J36" s="13">
        <f aca="true" t="shared" si="34" ref="J36:J56">VLOOKUP(G36,参照データ,5,FALSE)</f>
        <v>3</v>
      </c>
      <c r="K36" s="13">
        <f aca="true" t="shared" si="35" ref="K36:K56">VLOOKUP(G36,参照データ,2,FALSE)</f>
        <v>1</v>
      </c>
      <c r="L36" s="14"/>
      <c r="M36" s="12" t="s">
        <v>145</v>
      </c>
      <c r="N36" s="13">
        <f aca="true" t="shared" si="36" ref="N36:N57">VLOOKUP(M36,参照データ,3,FALSE)</f>
        <v>0</v>
      </c>
      <c r="O36" s="13">
        <f aca="true" t="shared" si="37" ref="O36:O57">VLOOKUP(M36,参照データ,4,FALSE)</f>
        <v>0</v>
      </c>
      <c r="P36" s="13">
        <f aca="true" t="shared" si="38" ref="P36:P57">VLOOKUP(M36,参照データ,5,FALSE)</f>
        <v>0</v>
      </c>
      <c r="Q36" s="13">
        <f aca="true" t="shared" si="39" ref="Q36:Q57">VLOOKUP(M36,参照データ,2,FALSE)</f>
        <v>0</v>
      </c>
      <c r="R36" s="14"/>
      <c r="S36" s="12" t="s">
        <v>199</v>
      </c>
      <c r="T36" s="13">
        <f aca="true" t="shared" si="40" ref="T36:T59">VLOOKUP(S36,参照データ,3,FALSE)</f>
        <v>66</v>
      </c>
      <c r="U36" s="13">
        <f aca="true" t="shared" si="41" ref="U36:U59">VLOOKUP(S36,参照データ,4,FALSE)</f>
        <v>63</v>
      </c>
      <c r="V36" s="13">
        <f aca="true" t="shared" si="42" ref="V36:V59">VLOOKUP(S36,参照データ,5,FALSE)</f>
        <v>129</v>
      </c>
      <c r="W36" s="13">
        <f aca="true" t="shared" si="43" ref="W36:W59">VLOOKUP(S36,参照データ,2,FALSE)</f>
        <v>50</v>
      </c>
      <c r="X36" s="14"/>
      <c r="Y36" s="12" t="s">
        <v>255</v>
      </c>
      <c r="Z36" s="13">
        <f aca="true" t="shared" si="44" ref="Z36:Z59">VLOOKUP(Y36,参照データ,3,FALSE)</f>
        <v>37</v>
      </c>
      <c r="AA36" s="13">
        <f aca="true" t="shared" si="45" ref="AA36:AA59">VLOOKUP(Y36,参照データ,4,FALSE)</f>
        <v>47</v>
      </c>
      <c r="AB36" s="13">
        <f aca="true" t="shared" si="46" ref="AB36:AB59">VLOOKUP(Y36,参照データ,5,FALSE)</f>
        <v>84</v>
      </c>
      <c r="AC36" s="13">
        <f aca="true" t="shared" si="47" ref="AC36:AC59">VLOOKUP(Y36,参照データ,2,FALSE)</f>
        <v>44</v>
      </c>
      <c r="AE36" s="12" t="s">
        <v>595</v>
      </c>
      <c r="AF36" s="13">
        <f aca="true" t="shared" si="48" ref="AF36:AF57">VLOOKUP(AE36,参照データ,3,FALSE)</f>
        <v>51</v>
      </c>
      <c r="AG36" s="13">
        <f aca="true" t="shared" si="49" ref="AG36:AG57">VLOOKUP(AE36,参照データ,4,FALSE)</f>
        <v>35</v>
      </c>
      <c r="AH36" s="13">
        <f aca="true" t="shared" si="50" ref="AH36:AH57">VLOOKUP(AE36,参照データ,5,FALSE)</f>
        <v>86</v>
      </c>
      <c r="AI36" s="13">
        <f aca="true" t="shared" si="51" ref="AI36:AI57">VLOOKUP(AE36,参照データ,2,FALSE)</f>
        <v>37</v>
      </c>
      <c r="AJ36" s="15"/>
      <c r="AK36" s="9" t="s">
        <v>2</v>
      </c>
      <c r="AL36" s="22">
        <f>SUM(AL4:AL29,AF4:AF57,Z4:Z59,T4:T59,N4:N57,H4:H56,B4:B55,B63:B119,H63:H119,N63:N118,T63:T118,Z63:Z120)</f>
        <v>37356</v>
      </c>
      <c r="AM36" s="23"/>
      <c r="AN36" s="24"/>
      <c r="AO36" s="5"/>
      <c r="AP36" s="14"/>
      <c r="BB36" s="14"/>
    </row>
    <row r="37" spans="1:54" ht="14.25">
      <c r="A37" s="12" t="s">
        <v>41</v>
      </c>
      <c r="B37" s="13">
        <f t="shared" si="28"/>
        <v>16</v>
      </c>
      <c r="C37" s="13">
        <f t="shared" si="29"/>
        <v>14</v>
      </c>
      <c r="D37" s="13">
        <f t="shared" si="30"/>
        <v>30</v>
      </c>
      <c r="E37" s="13">
        <f t="shared" si="31"/>
        <v>9</v>
      </c>
      <c r="F37" s="14"/>
      <c r="G37" s="12" t="s">
        <v>93</v>
      </c>
      <c r="H37" s="13">
        <f t="shared" si="32"/>
        <v>0</v>
      </c>
      <c r="I37" s="13">
        <f t="shared" si="33"/>
        <v>0</v>
      </c>
      <c r="J37" s="13">
        <f t="shared" si="34"/>
        <v>0</v>
      </c>
      <c r="K37" s="13">
        <f t="shared" si="35"/>
        <v>0</v>
      </c>
      <c r="L37" s="14"/>
      <c r="M37" s="12" t="s">
        <v>146</v>
      </c>
      <c r="N37" s="13">
        <f t="shared" si="36"/>
        <v>0</v>
      </c>
      <c r="O37" s="13">
        <f t="shared" si="37"/>
        <v>0</v>
      </c>
      <c r="P37" s="13">
        <f t="shared" si="38"/>
        <v>0</v>
      </c>
      <c r="Q37" s="13">
        <f t="shared" si="39"/>
        <v>0</v>
      </c>
      <c r="R37" s="14"/>
      <c r="S37" s="12" t="s">
        <v>200</v>
      </c>
      <c r="T37" s="13">
        <f t="shared" si="40"/>
        <v>58</v>
      </c>
      <c r="U37" s="13">
        <f t="shared" si="41"/>
        <v>66</v>
      </c>
      <c r="V37" s="13">
        <f t="shared" si="42"/>
        <v>124</v>
      </c>
      <c r="W37" s="13">
        <f t="shared" si="43"/>
        <v>40</v>
      </c>
      <c r="X37" s="14"/>
      <c r="Y37" s="12" t="s">
        <v>256</v>
      </c>
      <c r="Z37" s="13">
        <f t="shared" si="44"/>
        <v>42</v>
      </c>
      <c r="AA37" s="13">
        <f t="shared" si="45"/>
        <v>27</v>
      </c>
      <c r="AB37" s="13">
        <f t="shared" si="46"/>
        <v>69</v>
      </c>
      <c r="AC37" s="13">
        <f t="shared" si="47"/>
        <v>33</v>
      </c>
      <c r="AE37" s="12" t="s">
        <v>596</v>
      </c>
      <c r="AF37" s="13">
        <f t="shared" si="48"/>
        <v>22</v>
      </c>
      <c r="AG37" s="13">
        <f t="shared" si="49"/>
        <v>13</v>
      </c>
      <c r="AH37" s="13">
        <f t="shared" si="50"/>
        <v>35</v>
      </c>
      <c r="AI37" s="13">
        <f t="shared" si="51"/>
        <v>11</v>
      </c>
      <c r="AJ37" s="15"/>
      <c r="AK37" s="9" t="s">
        <v>3</v>
      </c>
      <c r="AL37" s="22">
        <f>SUM(AM4:AM29,AG4:AG57,AA4:AA59,U4:U59,O4:O57,I4:I56,C4:C55,C63:C119,I63:I119,O63:O118,U63:U118,AA63:AA120)</f>
        <v>35505</v>
      </c>
      <c r="AM37" s="23"/>
      <c r="AN37" s="24"/>
      <c r="AO37" s="5"/>
      <c r="AP37" s="14"/>
      <c r="BB37" s="14"/>
    </row>
    <row r="38" spans="1:54" ht="14.25">
      <c r="A38" s="12" t="s">
        <v>42</v>
      </c>
      <c r="B38" s="13">
        <f t="shared" si="28"/>
        <v>27</v>
      </c>
      <c r="C38" s="13">
        <f t="shared" si="29"/>
        <v>27</v>
      </c>
      <c r="D38" s="13">
        <f t="shared" si="30"/>
        <v>54</v>
      </c>
      <c r="E38" s="13">
        <f t="shared" si="31"/>
        <v>19</v>
      </c>
      <c r="F38" s="14"/>
      <c r="G38" s="12" t="s">
        <v>94</v>
      </c>
      <c r="H38" s="13">
        <f t="shared" si="32"/>
        <v>7</v>
      </c>
      <c r="I38" s="13">
        <f t="shared" si="33"/>
        <v>8</v>
      </c>
      <c r="J38" s="13">
        <f t="shared" si="34"/>
        <v>15</v>
      </c>
      <c r="K38" s="13">
        <f t="shared" si="35"/>
        <v>6</v>
      </c>
      <c r="L38" s="14"/>
      <c r="M38" s="12" t="s">
        <v>147</v>
      </c>
      <c r="N38" s="13">
        <f t="shared" si="36"/>
        <v>0</v>
      </c>
      <c r="O38" s="13">
        <f t="shared" si="37"/>
        <v>0</v>
      </c>
      <c r="P38" s="13">
        <f t="shared" si="38"/>
        <v>0</v>
      </c>
      <c r="Q38" s="13">
        <f t="shared" si="39"/>
        <v>0</v>
      </c>
      <c r="R38" s="14"/>
      <c r="S38" s="12" t="s">
        <v>201</v>
      </c>
      <c r="T38" s="13">
        <f t="shared" si="40"/>
        <v>84</v>
      </c>
      <c r="U38" s="13">
        <f t="shared" si="41"/>
        <v>82</v>
      </c>
      <c r="V38" s="13">
        <f t="shared" si="42"/>
        <v>166</v>
      </c>
      <c r="W38" s="13">
        <f t="shared" si="43"/>
        <v>59</v>
      </c>
      <c r="X38" s="14"/>
      <c r="Y38" s="12" t="s">
        <v>257</v>
      </c>
      <c r="Z38" s="13">
        <f t="shared" si="44"/>
        <v>40</v>
      </c>
      <c r="AA38" s="13">
        <f t="shared" si="45"/>
        <v>36</v>
      </c>
      <c r="AB38" s="13">
        <f t="shared" si="46"/>
        <v>76</v>
      </c>
      <c r="AC38" s="13">
        <f t="shared" si="47"/>
        <v>36</v>
      </c>
      <c r="AE38" s="12" t="s">
        <v>597</v>
      </c>
      <c r="AF38" s="13">
        <f t="shared" si="48"/>
        <v>49</v>
      </c>
      <c r="AG38" s="13">
        <f t="shared" si="49"/>
        <v>39</v>
      </c>
      <c r="AH38" s="13">
        <f t="shared" si="50"/>
        <v>88</v>
      </c>
      <c r="AI38" s="13">
        <f t="shared" si="51"/>
        <v>35</v>
      </c>
      <c r="AJ38" s="15"/>
      <c r="AK38" s="9" t="s">
        <v>8</v>
      </c>
      <c r="AL38" s="22">
        <f>SUM(AO4:AO29,AI4:AI57,AC4:AC59,W4:W59,Q4:Q57,K4:K56,E4:E55,E63:E119,K63:K119,Q63:Q118,W63:W118,AC63:AC120)</f>
        <v>28443</v>
      </c>
      <c r="AM38" s="23"/>
      <c r="AN38" s="24"/>
      <c r="AO38" s="5" t="s">
        <v>6</v>
      </c>
      <c r="AP38" s="14"/>
      <c r="BB38" s="14"/>
    </row>
    <row r="39" spans="1:54" ht="14.25">
      <c r="A39" s="12" t="s">
        <v>43</v>
      </c>
      <c r="B39" s="13">
        <f t="shared" si="28"/>
        <v>0</v>
      </c>
      <c r="C39" s="13">
        <f t="shared" si="29"/>
        <v>0</v>
      </c>
      <c r="D39" s="13">
        <f t="shared" si="30"/>
        <v>0</v>
      </c>
      <c r="E39" s="13">
        <f t="shared" si="31"/>
        <v>0</v>
      </c>
      <c r="F39" s="14"/>
      <c r="G39" s="12" t="s">
        <v>95</v>
      </c>
      <c r="H39" s="13">
        <f t="shared" si="32"/>
        <v>2</v>
      </c>
      <c r="I39" s="13">
        <f t="shared" si="33"/>
        <v>2</v>
      </c>
      <c r="J39" s="13">
        <f t="shared" si="34"/>
        <v>4</v>
      </c>
      <c r="K39" s="13">
        <f t="shared" si="35"/>
        <v>2</v>
      </c>
      <c r="L39" s="14"/>
      <c r="M39" s="12" t="s">
        <v>148</v>
      </c>
      <c r="N39" s="13">
        <f t="shared" si="36"/>
        <v>2</v>
      </c>
      <c r="O39" s="13">
        <f t="shared" si="37"/>
        <v>0</v>
      </c>
      <c r="P39" s="13">
        <f t="shared" si="38"/>
        <v>2</v>
      </c>
      <c r="Q39" s="13">
        <f t="shared" si="39"/>
        <v>2</v>
      </c>
      <c r="R39" s="14"/>
      <c r="S39" s="12" t="s">
        <v>202</v>
      </c>
      <c r="T39" s="13">
        <f t="shared" si="40"/>
        <v>51</v>
      </c>
      <c r="U39" s="13">
        <f t="shared" si="41"/>
        <v>53</v>
      </c>
      <c r="V39" s="13">
        <f t="shared" si="42"/>
        <v>104</v>
      </c>
      <c r="W39" s="13">
        <f t="shared" si="43"/>
        <v>45</v>
      </c>
      <c r="X39" s="14"/>
      <c r="Y39" s="12" t="s">
        <v>258</v>
      </c>
      <c r="Z39" s="13">
        <f t="shared" si="44"/>
        <v>63</v>
      </c>
      <c r="AA39" s="13">
        <f t="shared" si="45"/>
        <v>64</v>
      </c>
      <c r="AB39" s="13">
        <f t="shared" si="46"/>
        <v>127</v>
      </c>
      <c r="AC39" s="13">
        <f t="shared" si="47"/>
        <v>46</v>
      </c>
      <c r="AE39" s="12" t="s">
        <v>598</v>
      </c>
      <c r="AF39" s="13">
        <f t="shared" si="48"/>
        <v>72</v>
      </c>
      <c r="AG39" s="13">
        <f t="shared" si="49"/>
        <v>68</v>
      </c>
      <c r="AH39" s="13">
        <f t="shared" si="50"/>
        <v>140</v>
      </c>
      <c r="AI39" s="13">
        <f t="shared" si="51"/>
        <v>54</v>
      </c>
      <c r="AJ39" s="15"/>
      <c r="AK39" s="15"/>
      <c r="AL39" s="15"/>
      <c r="AM39" s="15"/>
      <c r="AN39" s="15"/>
      <c r="AO39" s="15"/>
      <c r="AP39" s="14"/>
      <c r="BB39" s="14"/>
    </row>
    <row r="40" spans="1:54" ht="14.25">
      <c r="A40" s="12" t="s">
        <v>44</v>
      </c>
      <c r="B40" s="13">
        <f t="shared" si="28"/>
        <v>0</v>
      </c>
      <c r="C40" s="13">
        <f t="shared" si="29"/>
        <v>0</v>
      </c>
      <c r="D40" s="13">
        <f t="shared" si="30"/>
        <v>0</v>
      </c>
      <c r="E40" s="13">
        <f t="shared" si="31"/>
        <v>0</v>
      </c>
      <c r="F40" s="14"/>
      <c r="G40" s="12" t="s">
        <v>96</v>
      </c>
      <c r="H40" s="13">
        <f t="shared" si="32"/>
        <v>0</v>
      </c>
      <c r="I40" s="13">
        <f t="shared" si="33"/>
        <v>0</v>
      </c>
      <c r="J40" s="13">
        <f t="shared" si="34"/>
        <v>0</v>
      </c>
      <c r="K40" s="13">
        <f t="shared" si="35"/>
        <v>0</v>
      </c>
      <c r="L40" s="14"/>
      <c r="M40" s="12" t="s">
        <v>149</v>
      </c>
      <c r="N40" s="13">
        <f t="shared" si="36"/>
        <v>0</v>
      </c>
      <c r="O40" s="13">
        <f t="shared" si="37"/>
        <v>0</v>
      </c>
      <c r="P40" s="13">
        <f t="shared" si="38"/>
        <v>0</v>
      </c>
      <c r="Q40" s="13">
        <f t="shared" si="39"/>
        <v>0</v>
      </c>
      <c r="R40" s="14"/>
      <c r="S40" s="12" t="s">
        <v>203</v>
      </c>
      <c r="T40" s="13">
        <f t="shared" si="40"/>
        <v>8</v>
      </c>
      <c r="U40" s="13">
        <f t="shared" si="41"/>
        <v>11</v>
      </c>
      <c r="V40" s="13">
        <f t="shared" si="42"/>
        <v>19</v>
      </c>
      <c r="W40" s="13">
        <f t="shared" si="43"/>
        <v>6</v>
      </c>
      <c r="X40" s="14"/>
      <c r="Y40" s="12" t="s">
        <v>259</v>
      </c>
      <c r="Z40" s="13">
        <f t="shared" si="44"/>
        <v>181</v>
      </c>
      <c r="AA40" s="13">
        <f t="shared" si="45"/>
        <v>163</v>
      </c>
      <c r="AB40" s="13">
        <f t="shared" si="46"/>
        <v>344</v>
      </c>
      <c r="AC40" s="13">
        <f t="shared" si="47"/>
        <v>131</v>
      </c>
      <c r="AE40" s="12" t="s">
        <v>599</v>
      </c>
      <c r="AF40" s="13">
        <f t="shared" si="48"/>
        <v>27</v>
      </c>
      <c r="AG40" s="13">
        <f t="shared" si="49"/>
        <v>33</v>
      </c>
      <c r="AH40" s="13">
        <f t="shared" si="50"/>
        <v>60</v>
      </c>
      <c r="AI40" s="13">
        <f t="shared" si="51"/>
        <v>23</v>
      </c>
      <c r="AJ40" s="15"/>
      <c r="AK40" s="15"/>
      <c r="AL40" s="15"/>
      <c r="AM40" s="15"/>
      <c r="AN40" s="15"/>
      <c r="AO40" s="15"/>
      <c r="AP40" s="14"/>
      <c r="BB40" s="14"/>
    </row>
    <row r="41" spans="1:54" ht="14.25">
      <c r="A41" s="12" t="s">
        <v>45</v>
      </c>
      <c r="B41" s="13">
        <f t="shared" si="28"/>
        <v>87</v>
      </c>
      <c r="C41" s="13">
        <f t="shared" si="29"/>
        <v>82</v>
      </c>
      <c r="D41" s="13">
        <f t="shared" si="30"/>
        <v>169</v>
      </c>
      <c r="E41" s="13">
        <f t="shared" si="31"/>
        <v>60</v>
      </c>
      <c r="F41" s="14"/>
      <c r="G41" s="12" t="s">
        <v>97</v>
      </c>
      <c r="H41" s="13">
        <f t="shared" si="32"/>
        <v>33</v>
      </c>
      <c r="I41" s="13">
        <f t="shared" si="33"/>
        <v>33</v>
      </c>
      <c r="J41" s="13">
        <f t="shared" si="34"/>
        <v>66</v>
      </c>
      <c r="K41" s="13">
        <f t="shared" si="35"/>
        <v>24</v>
      </c>
      <c r="L41" s="14"/>
      <c r="M41" s="12" t="s">
        <v>150</v>
      </c>
      <c r="N41" s="13">
        <f t="shared" si="36"/>
        <v>231</v>
      </c>
      <c r="O41" s="13">
        <f t="shared" si="37"/>
        <v>183</v>
      </c>
      <c r="P41" s="13">
        <f t="shared" si="38"/>
        <v>414</v>
      </c>
      <c r="Q41" s="13">
        <f t="shared" si="39"/>
        <v>200</v>
      </c>
      <c r="R41" s="14"/>
      <c r="S41" s="12" t="s">
        <v>204</v>
      </c>
      <c r="T41" s="13">
        <f t="shared" si="40"/>
        <v>3</v>
      </c>
      <c r="U41" s="13">
        <f t="shared" si="41"/>
        <v>2</v>
      </c>
      <c r="V41" s="13">
        <f t="shared" si="42"/>
        <v>5</v>
      </c>
      <c r="W41" s="13">
        <f t="shared" si="43"/>
        <v>2</v>
      </c>
      <c r="X41" s="14"/>
      <c r="Y41" s="12" t="s">
        <v>260</v>
      </c>
      <c r="Z41" s="13">
        <f t="shared" si="44"/>
        <v>52</v>
      </c>
      <c r="AA41" s="13">
        <f t="shared" si="45"/>
        <v>50</v>
      </c>
      <c r="AB41" s="13">
        <f t="shared" si="46"/>
        <v>102</v>
      </c>
      <c r="AC41" s="13">
        <f t="shared" si="47"/>
        <v>31</v>
      </c>
      <c r="AE41" s="12" t="s">
        <v>600</v>
      </c>
      <c r="AF41" s="13">
        <f t="shared" si="48"/>
        <v>25</v>
      </c>
      <c r="AG41" s="13">
        <f t="shared" si="49"/>
        <v>21</v>
      </c>
      <c r="AH41" s="13">
        <f t="shared" si="50"/>
        <v>46</v>
      </c>
      <c r="AI41" s="13">
        <f t="shared" si="51"/>
        <v>18</v>
      </c>
      <c r="AJ41" s="15"/>
      <c r="AK41" s="15"/>
      <c r="AL41" s="15"/>
      <c r="AM41" s="15"/>
      <c r="AN41" s="15"/>
      <c r="AO41" s="15"/>
      <c r="AP41" s="14"/>
      <c r="BB41" s="14"/>
    </row>
    <row r="42" spans="1:54" ht="14.25">
      <c r="A42" s="12" t="s">
        <v>46</v>
      </c>
      <c r="B42" s="13">
        <f t="shared" si="28"/>
        <v>91</v>
      </c>
      <c r="C42" s="13">
        <f t="shared" si="29"/>
        <v>86</v>
      </c>
      <c r="D42" s="13">
        <f t="shared" si="30"/>
        <v>177</v>
      </c>
      <c r="E42" s="13">
        <f t="shared" si="31"/>
        <v>65</v>
      </c>
      <c r="F42" s="14"/>
      <c r="G42" s="12" t="s">
        <v>98</v>
      </c>
      <c r="H42" s="13">
        <f t="shared" si="32"/>
        <v>62</v>
      </c>
      <c r="I42" s="13">
        <f t="shared" si="33"/>
        <v>57</v>
      </c>
      <c r="J42" s="13">
        <f t="shared" si="34"/>
        <v>119</v>
      </c>
      <c r="K42" s="13">
        <f t="shared" si="35"/>
        <v>60</v>
      </c>
      <c r="L42" s="14"/>
      <c r="M42" s="12" t="s">
        <v>151</v>
      </c>
      <c r="N42" s="13">
        <f t="shared" si="36"/>
        <v>0</v>
      </c>
      <c r="O42" s="13">
        <f t="shared" si="37"/>
        <v>0</v>
      </c>
      <c r="P42" s="13">
        <f t="shared" si="38"/>
        <v>0</v>
      </c>
      <c r="Q42" s="13">
        <f t="shared" si="39"/>
        <v>0</v>
      </c>
      <c r="R42" s="14"/>
      <c r="S42" s="12" t="s">
        <v>205</v>
      </c>
      <c r="T42" s="13">
        <f t="shared" si="40"/>
        <v>0</v>
      </c>
      <c r="U42" s="13">
        <f t="shared" si="41"/>
        <v>0</v>
      </c>
      <c r="V42" s="13">
        <f t="shared" si="42"/>
        <v>0</v>
      </c>
      <c r="W42" s="13">
        <f t="shared" si="43"/>
        <v>0</v>
      </c>
      <c r="X42" s="14"/>
      <c r="Y42" s="12" t="s">
        <v>261</v>
      </c>
      <c r="Z42" s="13">
        <f t="shared" si="44"/>
        <v>49</v>
      </c>
      <c r="AA42" s="13">
        <f t="shared" si="45"/>
        <v>47</v>
      </c>
      <c r="AB42" s="13">
        <f t="shared" si="46"/>
        <v>96</v>
      </c>
      <c r="AC42" s="13">
        <f t="shared" si="47"/>
        <v>33</v>
      </c>
      <c r="AE42" s="12" t="s">
        <v>601</v>
      </c>
      <c r="AF42" s="13">
        <f t="shared" si="48"/>
        <v>6</v>
      </c>
      <c r="AG42" s="13">
        <f t="shared" si="49"/>
        <v>7</v>
      </c>
      <c r="AH42" s="13">
        <f t="shared" si="50"/>
        <v>13</v>
      </c>
      <c r="AI42" s="13">
        <f t="shared" si="51"/>
        <v>5</v>
      </c>
      <c r="AJ42" s="15"/>
      <c r="AK42" s="15"/>
      <c r="AL42" s="15"/>
      <c r="AM42" s="15"/>
      <c r="AN42" s="15"/>
      <c r="AO42" s="15"/>
      <c r="AP42" s="14"/>
      <c r="BB42" s="14"/>
    </row>
    <row r="43" spans="1:54" ht="14.25">
      <c r="A43" s="12" t="s">
        <v>47</v>
      </c>
      <c r="B43" s="13">
        <f t="shared" si="28"/>
        <v>101</v>
      </c>
      <c r="C43" s="13">
        <f t="shared" si="29"/>
        <v>94</v>
      </c>
      <c r="D43" s="13">
        <f t="shared" si="30"/>
        <v>195</v>
      </c>
      <c r="E43" s="13">
        <f t="shared" si="31"/>
        <v>70</v>
      </c>
      <c r="F43" s="14"/>
      <c r="G43" s="12" t="s">
        <v>99</v>
      </c>
      <c r="H43" s="13">
        <f t="shared" si="32"/>
        <v>0</v>
      </c>
      <c r="I43" s="13">
        <f t="shared" si="33"/>
        <v>0</v>
      </c>
      <c r="J43" s="13">
        <f t="shared" si="34"/>
        <v>0</v>
      </c>
      <c r="K43" s="13">
        <f t="shared" si="35"/>
        <v>0</v>
      </c>
      <c r="L43" s="14"/>
      <c r="M43" s="12" t="s">
        <v>152</v>
      </c>
      <c r="N43" s="13">
        <f t="shared" si="36"/>
        <v>0</v>
      </c>
      <c r="O43" s="13">
        <f t="shared" si="37"/>
        <v>0</v>
      </c>
      <c r="P43" s="13">
        <f t="shared" si="38"/>
        <v>0</v>
      </c>
      <c r="Q43" s="13">
        <f t="shared" si="39"/>
        <v>0</v>
      </c>
      <c r="R43" s="14"/>
      <c r="S43" s="12" t="s">
        <v>206</v>
      </c>
      <c r="T43" s="13">
        <f t="shared" si="40"/>
        <v>0</v>
      </c>
      <c r="U43" s="13">
        <f t="shared" si="41"/>
        <v>0</v>
      </c>
      <c r="V43" s="13">
        <f t="shared" si="42"/>
        <v>0</v>
      </c>
      <c r="W43" s="13">
        <f t="shared" si="43"/>
        <v>0</v>
      </c>
      <c r="X43" s="14"/>
      <c r="Y43" s="12" t="s">
        <v>262</v>
      </c>
      <c r="Z43" s="13">
        <f t="shared" si="44"/>
        <v>211</v>
      </c>
      <c r="AA43" s="13">
        <f t="shared" si="45"/>
        <v>40</v>
      </c>
      <c r="AB43" s="13">
        <f t="shared" si="46"/>
        <v>251</v>
      </c>
      <c r="AC43" s="13">
        <f t="shared" si="47"/>
        <v>251</v>
      </c>
      <c r="AE43" s="12" t="s">
        <v>602</v>
      </c>
      <c r="AF43" s="13">
        <f t="shared" si="48"/>
        <v>0</v>
      </c>
      <c r="AG43" s="13">
        <f t="shared" si="49"/>
        <v>0</v>
      </c>
      <c r="AH43" s="13">
        <f t="shared" si="50"/>
        <v>0</v>
      </c>
      <c r="AI43" s="13">
        <f t="shared" si="51"/>
        <v>0</v>
      </c>
      <c r="AJ43" s="15"/>
      <c r="AK43" s="15"/>
      <c r="AL43" s="15"/>
      <c r="AM43" s="15"/>
      <c r="AN43" s="15"/>
      <c r="AO43" s="15"/>
      <c r="AP43" s="14"/>
      <c r="BB43" s="14"/>
    </row>
    <row r="44" spans="1:54" ht="14.25">
      <c r="A44" s="12" t="s">
        <v>48</v>
      </c>
      <c r="B44" s="13">
        <f t="shared" si="28"/>
        <v>109</v>
      </c>
      <c r="C44" s="13">
        <f t="shared" si="29"/>
        <v>109</v>
      </c>
      <c r="D44" s="13">
        <f t="shared" si="30"/>
        <v>218</v>
      </c>
      <c r="E44" s="13">
        <f t="shared" si="31"/>
        <v>61</v>
      </c>
      <c r="F44" s="14"/>
      <c r="G44" s="12" t="s">
        <v>100</v>
      </c>
      <c r="H44" s="13">
        <f t="shared" si="32"/>
        <v>5</v>
      </c>
      <c r="I44" s="13">
        <f t="shared" si="33"/>
        <v>4</v>
      </c>
      <c r="J44" s="13">
        <f t="shared" si="34"/>
        <v>9</v>
      </c>
      <c r="K44" s="13">
        <f t="shared" si="35"/>
        <v>2</v>
      </c>
      <c r="L44" s="14"/>
      <c r="M44" s="12" t="s">
        <v>153</v>
      </c>
      <c r="N44" s="13">
        <f t="shared" si="36"/>
        <v>0</v>
      </c>
      <c r="O44" s="13">
        <f t="shared" si="37"/>
        <v>0</v>
      </c>
      <c r="P44" s="13">
        <f t="shared" si="38"/>
        <v>0</v>
      </c>
      <c r="Q44" s="13">
        <f t="shared" si="39"/>
        <v>0</v>
      </c>
      <c r="R44" s="14"/>
      <c r="S44" s="12" t="s">
        <v>207</v>
      </c>
      <c r="T44" s="13">
        <f t="shared" si="40"/>
        <v>0</v>
      </c>
      <c r="U44" s="13">
        <f t="shared" si="41"/>
        <v>0</v>
      </c>
      <c r="V44" s="13">
        <f t="shared" si="42"/>
        <v>0</v>
      </c>
      <c r="W44" s="13">
        <f t="shared" si="43"/>
        <v>0</v>
      </c>
      <c r="X44" s="14"/>
      <c r="Y44" s="12" t="s">
        <v>263</v>
      </c>
      <c r="Z44" s="13">
        <f t="shared" si="44"/>
        <v>0</v>
      </c>
      <c r="AA44" s="13">
        <f t="shared" si="45"/>
        <v>0</v>
      </c>
      <c r="AB44" s="13">
        <f t="shared" si="46"/>
        <v>0</v>
      </c>
      <c r="AC44" s="13">
        <f t="shared" si="47"/>
        <v>0</v>
      </c>
      <c r="AE44" s="12" t="s">
        <v>603</v>
      </c>
      <c r="AF44" s="13">
        <f t="shared" si="48"/>
        <v>0</v>
      </c>
      <c r="AG44" s="13">
        <f t="shared" si="49"/>
        <v>0</v>
      </c>
      <c r="AH44" s="13">
        <f t="shared" si="50"/>
        <v>0</v>
      </c>
      <c r="AI44" s="13">
        <f t="shared" si="51"/>
        <v>0</v>
      </c>
      <c r="AJ44" s="15"/>
      <c r="AK44" s="15"/>
      <c r="AL44" s="15"/>
      <c r="AM44" s="15"/>
      <c r="AN44" s="15"/>
      <c r="AO44" s="15"/>
      <c r="AP44" s="14"/>
      <c r="BB44" s="14"/>
    </row>
    <row r="45" spans="1:54" ht="14.25">
      <c r="A45" s="12" t="s">
        <v>49</v>
      </c>
      <c r="B45" s="13">
        <f t="shared" si="28"/>
        <v>111</v>
      </c>
      <c r="C45" s="13">
        <f t="shared" si="29"/>
        <v>102</v>
      </c>
      <c r="D45" s="13">
        <f t="shared" si="30"/>
        <v>213</v>
      </c>
      <c r="E45" s="13">
        <f t="shared" si="31"/>
        <v>76</v>
      </c>
      <c r="F45" s="14"/>
      <c r="G45" s="12" t="s">
        <v>101</v>
      </c>
      <c r="H45" s="13">
        <f t="shared" si="32"/>
        <v>0</v>
      </c>
      <c r="I45" s="13">
        <f t="shared" si="33"/>
        <v>0</v>
      </c>
      <c r="J45" s="13">
        <f t="shared" si="34"/>
        <v>0</v>
      </c>
      <c r="K45" s="13">
        <f t="shared" si="35"/>
        <v>0</v>
      </c>
      <c r="L45" s="14"/>
      <c r="M45" s="12" t="s">
        <v>154</v>
      </c>
      <c r="N45" s="13">
        <f t="shared" si="36"/>
        <v>0</v>
      </c>
      <c r="O45" s="13">
        <f t="shared" si="37"/>
        <v>0</v>
      </c>
      <c r="P45" s="13">
        <f t="shared" si="38"/>
        <v>0</v>
      </c>
      <c r="Q45" s="13">
        <f t="shared" si="39"/>
        <v>0</v>
      </c>
      <c r="R45" s="14"/>
      <c r="S45" s="12" t="s">
        <v>208</v>
      </c>
      <c r="T45" s="13">
        <f t="shared" si="40"/>
        <v>0</v>
      </c>
      <c r="U45" s="13">
        <f t="shared" si="41"/>
        <v>0</v>
      </c>
      <c r="V45" s="13">
        <f t="shared" si="42"/>
        <v>0</v>
      </c>
      <c r="W45" s="13">
        <f t="shared" si="43"/>
        <v>0</v>
      </c>
      <c r="X45" s="14"/>
      <c r="Y45" s="12" t="s">
        <v>264</v>
      </c>
      <c r="Z45" s="13">
        <f t="shared" si="44"/>
        <v>0</v>
      </c>
      <c r="AA45" s="13">
        <f t="shared" si="45"/>
        <v>0</v>
      </c>
      <c r="AB45" s="13">
        <f t="shared" si="46"/>
        <v>0</v>
      </c>
      <c r="AC45" s="13">
        <f t="shared" si="47"/>
        <v>0</v>
      </c>
      <c r="AE45" s="12" t="s">
        <v>604</v>
      </c>
      <c r="AF45" s="13">
        <f t="shared" si="48"/>
        <v>13</v>
      </c>
      <c r="AG45" s="13">
        <f t="shared" si="49"/>
        <v>12</v>
      </c>
      <c r="AH45" s="13">
        <f t="shared" si="50"/>
        <v>25</v>
      </c>
      <c r="AI45" s="13">
        <f t="shared" si="51"/>
        <v>15</v>
      </c>
      <c r="AJ45" s="15"/>
      <c r="AK45" s="15"/>
      <c r="AL45" s="15"/>
      <c r="AM45" s="15"/>
      <c r="AN45" s="15"/>
      <c r="AO45" s="15"/>
      <c r="AP45" s="14"/>
      <c r="BB45" s="14"/>
    </row>
    <row r="46" spans="1:54" ht="14.25">
      <c r="A46" s="12" t="s">
        <v>50</v>
      </c>
      <c r="B46" s="13">
        <f t="shared" si="28"/>
        <v>88</v>
      </c>
      <c r="C46" s="13">
        <f t="shared" si="29"/>
        <v>97</v>
      </c>
      <c r="D46" s="13">
        <f t="shared" si="30"/>
        <v>185</v>
      </c>
      <c r="E46" s="13">
        <f t="shared" si="31"/>
        <v>69</v>
      </c>
      <c r="F46" s="14"/>
      <c r="G46" s="12" t="s">
        <v>102</v>
      </c>
      <c r="H46" s="13">
        <f t="shared" si="32"/>
        <v>0</v>
      </c>
      <c r="I46" s="13">
        <f t="shared" si="33"/>
        <v>0</v>
      </c>
      <c r="J46" s="13">
        <f t="shared" si="34"/>
        <v>0</v>
      </c>
      <c r="K46" s="13">
        <f t="shared" si="35"/>
        <v>0</v>
      </c>
      <c r="L46" s="14"/>
      <c r="M46" s="12" t="s">
        <v>155</v>
      </c>
      <c r="N46" s="13">
        <f t="shared" si="36"/>
        <v>20</v>
      </c>
      <c r="O46" s="13">
        <f t="shared" si="37"/>
        <v>23</v>
      </c>
      <c r="P46" s="13">
        <f t="shared" si="38"/>
        <v>43</v>
      </c>
      <c r="Q46" s="13">
        <f t="shared" si="39"/>
        <v>12</v>
      </c>
      <c r="R46" s="14"/>
      <c r="S46" s="12" t="s">
        <v>209</v>
      </c>
      <c r="T46" s="13">
        <f t="shared" si="40"/>
        <v>67</v>
      </c>
      <c r="U46" s="13">
        <f t="shared" si="41"/>
        <v>73</v>
      </c>
      <c r="V46" s="13">
        <f t="shared" si="42"/>
        <v>140</v>
      </c>
      <c r="W46" s="13">
        <f t="shared" si="43"/>
        <v>45</v>
      </c>
      <c r="X46" s="14"/>
      <c r="Y46" s="12" t="s">
        <v>265</v>
      </c>
      <c r="Z46" s="13">
        <f t="shared" si="44"/>
        <v>2</v>
      </c>
      <c r="AA46" s="13">
        <f t="shared" si="45"/>
        <v>1</v>
      </c>
      <c r="AB46" s="13">
        <f t="shared" si="46"/>
        <v>3</v>
      </c>
      <c r="AC46" s="13">
        <f t="shared" si="47"/>
        <v>3</v>
      </c>
      <c r="AE46" s="12" t="s">
        <v>605</v>
      </c>
      <c r="AF46" s="13">
        <f t="shared" si="48"/>
        <v>0</v>
      </c>
      <c r="AG46" s="13">
        <f t="shared" si="49"/>
        <v>0</v>
      </c>
      <c r="AH46" s="13">
        <f t="shared" si="50"/>
        <v>0</v>
      </c>
      <c r="AI46" s="13">
        <f t="shared" si="51"/>
        <v>0</v>
      </c>
      <c r="AJ46" s="15"/>
      <c r="AK46" s="15"/>
      <c r="AL46" s="15"/>
      <c r="AM46" s="15"/>
      <c r="AN46" s="15"/>
      <c r="AO46" s="15"/>
      <c r="AP46" s="14"/>
      <c r="BB46" s="14"/>
    </row>
    <row r="47" spans="1:54" ht="14.25">
      <c r="A47" s="12" t="s">
        <v>51</v>
      </c>
      <c r="B47" s="13">
        <f t="shared" si="28"/>
        <v>134</v>
      </c>
      <c r="C47" s="13">
        <f t="shared" si="29"/>
        <v>155</v>
      </c>
      <c r="D47" s="13">
        <f t="shared" si="30"/>
        <v>289</v>
      </c>
      <c r="E47" s="13">
        <f t="shared" si="31"/>
        <v>112</v>
      </c>
      <c r="F47" s="14"/>
      <c r="G47" s="12" t="s">
        <v>103</v>
      </c>
      <c r="H47" s="13">
        <f t="shared" si="32"/>
        <v>0</v>
      </c>
      <c r="I47" s="13">
        <f t="shared" si="33"/>
        <v>0</v>
      </c>
      <c r="J47" s="13">
        <f t="shared" si="34"/>
        <v>0</v>
      </c>
      <c r="K47" s="13">
        <f t="shared" si="35"/>
        <v>0</v>
      </c>
      <c r="L47" s="14"/>
      <c r="M47" s="12" t="s">
        <v>156</v>
      </c>
      <c r="N47" s="13">
        <f t="shared" si="36"/>
        <v>49</v>
      </c>
      <c r="O47" s="13">
        <f t="shared" si="37"/>
        <v>53</v>
      </c>
      <c r="P47" s="13">
        <f t="shared" si="38"/>
        <v>102</v>
      </c>
      <c r="Q47" s="13">
        <f t="shared" si="39"/>
        <v>41</v>
      </c>
      <c r="R47" s="14"/>
      <c r="S47" s="12" t="s">
        <v>210</v>
      </c>
      <c r="T47" s="13">
        <f t="shared" si="40"/>
        <v>129</v>
      </c>
      <c r="U47" s="13">
        <f t="shared" si="41"/>
        <v>108</v>
      </c>
      <c r="V47" s="13">
        <f t="shared" si="42"/>
        <v>237</v>
      </c>
      <c r="W47" s="13">
        <f t="shared" si="43"/>
        <v>95</v>
      </c>
      <c r="X47" s="14"/>
      <c r="Y47" s="12" t="s">
        <v>266</v>
      </c>
      <c r="Z47" s="13">
        <f t="shared" si="44"/>
        <v>107</v>
      </c>
      <c r="AA47" s="13">
        <f t="shared" si="45"/>
        <v>99</v>
      </c>
      <c r="AB47" s="13">
        <f t="shared" si="46"/>
        <v>206</v>
      </c>
      <c r="AC47" s="13">
        <f t="shared" si="47"/>
        <v>70</v>
      </c>
      <c r="AE47" s="12" t="s">
        <v>606</v>
      </c>
      <c r="AF47" s="13">
        <f t="shared" si="48"/>
        <v>0</v>
      </c>
      <c r="AG47" s="13">
        <f t="shared" si="49"/>
        <v>0</v>
      </c>
      <c r="AH47" s="13">
        <f t="shared" si="50"/>
        <v>0</v>
      </c>
      <c r="AI47" s="13">
        <f t="shared" si="51"/>
        <v>0</v>
      </c>
      <c r="AJ47" s="15"/>
      <c r="AK47" s="15"/>
      <c r="AL47" s="15"/>
      <c r="AM47" s="15"/>
      <c r="AN47" s="15"/>
      <c r="AO47" s="15"/>
      <c r="AP47" s="14"/>
      <c r="BB47" s="14"/>
    </row>
    <row r="48" spans="1:54" ht="14.25">
      <c r="A48" s="12" t="s">
        <v>52</v>
      </c>
      <c r="B48" s="13">
        <f t="shared" si="28"/>
        <v>81</v>
      </c>
      <c r="C48" s="13">
        <f t="shared" si="29"/>
        <v>80</v>
      </c>
      <c r="D48" s="13">
        <f t="shared" si="30"/>
        <v>161</v>
      </c>
      <c r="E48" s="13">
        <f t="shared" si="31"/>
        <v>64</v>
      </c>
      <c r="F48" s="14"/>
      <c r="G48" s="12" t="s">
        <v>104</v>
      </c>
      <c r="H48" s="13">
        <f t="shared" si="32"/>
        <v>30</v>
      </c>
      <c r="I48" s="13">
        <f t="shared" si="33"/>
        <v>42</v>
      </c>
      <c r="J48" s="13">
        <f t="shared" si="34"/>
        <v>72</v>
      </c>
      <c r="K48" s="13">
        <f t="shared" si="35"/>
        <v>37</v>
      </c>
      <c r="L48" s="14"/>
      <c r="M48" s="12" t="s">
        <v>157</v>
      </c>
      <c r="N48" s="13">
        <f t="shared" si="36"/>
        <v>102</v>
      </c>
      <c r="O48" s="13">
        <f t="shared" si="37"/>
        <v>73</v>
      </c>
      <c r="P48" s="13">
        <f t="shared" si="38"/>
        <v>175</v>
      </c>
      <c r="Q48" s="13">
        <f t="shared" si="39"/>
        <v>74</v>
      </c>
      <c r="R48" s="14"/>
      <c r="S48" s="12" t="s">
        <v>211</v>
      </c>
      <c r="T48" s="13">
        <f t="shared" si="40"/>
        <v>140</v>
      </c>
      <c r="U48" s="13">
        <f t="shared" si="41"/>
        <v>123</v>
      </c>
      <c r="V48" s="13">
        <f t="shared" si="42"/>
        <v>263</v>
      </c>
      <c r="W48" s="13">
        <f t="shared" si="43"/>
        <v>94</v>
      </c>
      <c r="X48" s="14"/>
      <c r="Y48" s="12" t="s">
        <v>267</v>
      </c>
      <c r="Z48" s="13">
        <f t="shared" si="44"/>
        <v>70</v>
      </c>
      <c r="AA48" s="13">
        <f t="shared" si="45"/>
        <v>70</v>
      </c>
      <c r="AB48" s="13">
        <f t="shared" si="46"/>
        <v>140</v>
      </c>
      <c r="AC48" s="13">
        <f t="shared" si="47"/>
        <v>45</v>
      </c>
      <c r="AE48" s="12" t="s">
        <v>607</v>
      </c>
      <c r="AF48" s="13">
        <f t="shared" si="48"/>
        <v>0</v>
      </c>
      <c r="AG48" s="13">
        <f t="shared" si="49"/>
        <v>0</v>
      </c>
      <c r="AH48" s="13">
        <f t="shared" si="50"/>
        <v>0</v>
      </c>
      <c r="AI48" s="13">
        <f t="shared" si="51"/>
        <v>0</v>
      </c>
      <c r="AJ48" s="15"/>
      <c r="AK48" s="15"/>
      <c r="AL48" s="15"/>
      <c r="AM48" s="15"/>
      <c r="AN48" s="15"/>
      <c r="AO48" s="15"/>
      <c r="AP48" s="14"/>
      <c r="BB48" s="14"/>
    </row>
    <row r="49" spans="1:54" ht="14.25">
      <c r="A49" s="12" t="s">
        <v>53</v>
      </c>
      <c r="B49" s="13">
        <f t="shared" si="28"/>
        <v>44</v>
      </c>
      <c r="C49" s="13">
        <f t="shared" si="29"/>
        <v>47</v>
      </c>
      <c r="D49" s="13">
        <f t="shared" si="30"/>
        <v>91</v>
      </c>
      <c r="E49" s="13">
        <f t="shared" si="31"/>
        <v>39</v>
      </c>
      <c r="F49" s="14"/>
      <c r="G49" s="12" t="s">
        <v>105</v>
      </c>
      <c r="H49" s="13">
        <f t="shared" si="32"/>
        <v>66</v>
      </c>
      <c r="I49" s="13">
        <f t="shared" si="33"/>
        <v>66</v>
      </c>
      <c r="J49" s="13">
        <f t="shared" si="34"/>
        <v>132</v>
      </c>
      <c r="K49" s="13">
        <f t="shared" si="35"/>
        <v>53</v>
      </c>
      <c r="L49" s="14"/>
      <c r="M49" s="12" t="s">
        <v>158</v>
      </c>
      <c r="N49" s="13">
        <f t="shared" si="36"/>
        <v>23</v>
      </c>
      <c r="O49" s="13">
        <f t="shared" si="37"/>
        <v>28</v>
      </c>
      <c r="P49" s="13">
        <f t="shared" si="38"/>
        <v>51</v>
      </c>
      <c r="Q49" s="13">
        <f t="shared" si="39"/>
        <v>18</v>
      </c>
      <c r="R49" s="14"/>
      <c r="S49" s="12" t="s">
        <v>212</v>
      </c>
      <c r="T49" s="13">
        <f t="shared" si="40"/>
        <v>90</v>
      </c>
      <c r="U49" s="13">
        <f t="shared" si="41"/>
        <v>77</v>
      </c>
      <c r="V49" s="13">
        <f t="shared" si="42"/>
        <v>167</v>
      </c>
      <c r="W49" s="13">
        <f t="shared" si="43"/>
        <v>71</v>
      </c>
      <c r="X49" s="14"/>
      <c r="Y49" s="12" t="s">
        <v>268</v>
      </c>
      <c r="Z49" s="13">
        <f t="shared" si="44"/>
        <v>100</v>
      </c>
      <c r="AA49" s="13">
        <f t="shared" si="45"/>
        <v>90</v>
      </c>
      <c r="AB49" s="13">
        <f t="shared" si="46"/>
        <v>190</v>
      </c>
      <c r="AC49" s="13">
        <f t="shared" si="47"/>
        <v>72</v>
      </c>
      <c r="AE49" s="12" t="s">
        <v>608</v>
      </c>
      <c r="AF49" s="13">
        <f t="shared" si="48"/>
        <v>23</v>
      </c>
      <c r="AG49" s="13">
        <f t="shared" si="49"/>
        <v>26</v>
      </c>
      <c r="AH49" s="13">
        <f t="shared" si="50"/>
        <v>49</v>
      </c>
      <c r="AI49" s="13">
        <f t="shared" si="51"/>
        <v>14</v>
      </c>
      <c r="AJ49" s="15"/>
      <c r="AK49" s="15"/>
      <c r="AL49" s="15"/>
      <c r="AM49" s="15"/>
      <c r="AN49" s="15"/>
      <c r="AO49" s="15"/>
      <c r="AP49" s="14"/>
      <c r="BB49" s="14"/>
    </row>
    <row r="50" spans="1:42" ht="14.25">
      <c r="A50" s="12" t="s">
        <v>54</v>
      </c>
      <c r="B50" s="13">
        <f t="shared" si="28"/>
        <v>77</v>
      </c>
      <c r="C50" s="13">
        <f t="shared" si="29"/>
        <v>69</v>
      </c>
      <c r="D50" s="13">
        <f t="shared" si="30"/>
        <v>146</v>
      </c>
      <c r="E50" s="13">
        <f t="shared" si="31"/>
        <v>51</v>
      </c>
      <c r="F50" s="14"/>
      <c r="G50" s="12" t="s">
        <v>106</v>
      </c>
      <c r="H50" s="13">
        <f t="shared" si="32"/>
        <v>183</v>
      </c>
      <c r="I50" s="13">
        <f t="shared" si="33"/>
        <v>167</v>
      </c>
      <c r="J50" s="13">
        <f t="shared" si="34"/>
        <v>350</v>
      </c>
      <c r="K50" s="13">
        <f t="shared" si="35"/>
        <v>121</v>
      </c>
      <c r="L50" s="14"/>
      <c r="M50" s="12" t="s">
        <v>159</v>
      </c>
      <c r="N50" s="13">
        <f t="shared" si="36"/>
        <v>1</v>
      </c>
      <c r="O50" s="13">
        <f t="shared" si="37"/>
        <v>1</v>
      </c>
      <c r="P50" s="13">
        <f t="shared" si="38"/>
        <v>2</v>
      </c>
      <c r="Q50" s="13">
        <f t="shared" si="39"/>
        <v>1</v>
      </c>
      <c r="R50" s="14"/>
      <c r="S50" s="12" t="s">
        <v>213</v>
      </c>
      <c r="T50" s="13">
        <f t="shared" si="40"/>
        <v>71</v>
      </c>
      <c r="U50" s="13">
        <f t="shared" si="41"/>
        <v>63</v>
      </c>
      <c r="V50" s="13">
        <f t="shared" si="42"/>
        <v>134</v>
      </c>
      <c r="W50" s="13">
        <f t="shared" si="43"/>
        <v>65</v>
      </c>
      <c r="X50" s="14"/>
      <c r="Y50" s="12" t="s">
        <v>269</v>
      </c>
      <c r="Z50" s="13">
        <f t="shared" si="44"/>
        <v>82</v>
      </c>
      <c r="AA50" s="13">
        <f t="shared" si="45"/>
        <v>62</v>
      </c>
      <c r="AB50" s="13">
        <f t="shared" si="46"/>
        <v>144</v>
      </c>
      <c r="AC50" s="13">
        <f t="shared" si="47"/>
        <v>64</v>
      </c>
      <c r="AE50" s="12" t="s">
        <v>609</v>
      </c>
      <c r="AF50" s="13">
        <f t="shared" si="48"/>
        <v>16</v>
      </c>
      <c r="AG50" s="13">
        <f t="shared" si="49"/>
        <v>17</v>
      </c>
      <c r="AH50" s="13">
        <f t="shared" si="50"/>
        <v>33</v>
      </c>
      <c r="AI50" s="13">
        <f t="shared" si="51"/>
        <v>12</v>
      </c>
      <c r="AJ50" s="15"/>
      <c r="AK50" s="15"/>
      <c r="AL50" s="15"/>
      <c r="AM50" s="15"/>
      <c r="AN50" s="15"/>
      <c r="AO50" s="15"/>
      <c r="AP50" s="14"/>
    </row>
    <row r="51" spans="1:42" ht="14.25">
      <c r="A51" s="12" t="s">
        <v>55</v>
      </c>
      <c r="B51" s="13">
        <f t="shared" si="28"/>
        <v>28</v>
      </c>
      <c r="C51" s="13">
        <f t="shared" si="29"/>
        <v>36</v>
      </c>
      <c r="D51" s="13">
        <f t="shared" si="30"/>
        <v>64</v>
      </c>
      <c r="E51" s="13">
        <f t="shared" si="31"/>
        <v>22</v>
      </c>
      <c r="F51" s="14"/>
      <c r="G51" s="12" t="s">
        <v>107</v>
      </c>
      <c r="H51" s="13">
        <f t="shared" si="32"/>
        <v>72</v>
      </c>
      <c r="I51" s="13">
        <f t="shared" si="33"/>
        <v>69</v>
      </c>
      <c r="J51" s="13">
        <f t="shared" si="34"/>
        <v>141</v>
      </c>
      <c r="K51" s="13">
        <f t="shared" si="35"/>
        <v>54</v>
      </c>
      <c r="L51" s="14"/>
      <c r="M51" s="12" t="s">
        <v>160</v>
      </c>
      <c r="N51" s="13">
        <f t="shared" si="36"/>
        <v>3</v>
      </c>
      <c r="O51" s="13">
        <f t="shared" si="37"/>
        <v>4</v>
      </c>
      <c r="P51" s="13">
        <f t="shared" si="38"/>
        <v>7</v>
      </c>
      <c r="Q51" s="13">
        <f t="shared" si="39"/>
        <v>2</v>
      </c>
      <c r="R51" s="14"/>
      <c r="S51" s="12" t="s">
        <v>214</v>
      </c>
      <c r="T51" s="13">
        <f t="shared" si="40"/>
        <v>39</v>
      </c>
      <c r="U51" s="13">
        <f t="shared" si="41"/>
        <v>38</v>
      </c>
      <c r="V51" s="13">
        <f t="shared" si="42"/>
        <v>77</v>
      </c>
      <c r="W51" s="13">
        <f t="shared" si="43"/>
        <v>27</v>
      </c>
      <c r="X51" s="14"/>
      <c r="Y51" s="12" t="s">
        <v>270</v>
      </c>
      <c r="Z51" s="13">
        <f t="shared" si="44"/>
        <v>64</v>
      </c>
      <c r="AA51" s="13">
        <f t="shared" si="45"/>
        <v>77</v>
      </c>
      <c r="AB51" s="13">
        <f t="shared" si="46"/>
        <v>141</v>
      </c>
      <c r="AC51" s="13">
        <f t="shared" si="47"/>
        <v>52</v>
      </c>
      <c r="AE51" s="12" t="s">
        <v>610</v>
      </c>
      <c r="AF51" s="13">
        <f t="shared" si="48"/>
        <v>2</v>
      </c>
      <c r="AG51" s="13">
        <f t="shared" si="49"/>
        <v>2</v>
      </c>
      <c r="AH51" s="13">
        <f t="shared" si="50"/>
        <v>4</v>
      </c>
      <c r="AI51" s="13">
        <f t="shared" si="51"/>
        <v>1</v>
      </c>
      <c r="AJ51" s="15"/>
      <c r="AK51" s="15"/>
      <c r="AL51" s="15"/>
      <c r="AM51" s="15"/>
      <c r="AN51" s="15"/>
      <c r="AO51" s="15"/>
      <c r="AP51" s="14"/>
    </row>
    <row r="52" spans="1:42" ht="14.25">
      <c r="A52" s="12" t="s">
        <v>56</v>
      </c>
      <c r="B52" s="13">
        <f t="shared" si="28"/>
        <v>12</v>
      </c>
      <c r="C52" s="13">
        <f t="shared" si="29"/>
        <v>17</v>
      </c>
      <c r="D52" s="13">
        <f t="shared" si="30"/>
        <v>29</v>
      </c>
      <c r="E52" s="13">
        <f t="shared" si="31"/>
        <v>11</v>
      </c>
      <c r="F52" s="14"/>
      <c r="G52" s="12" t="s">
        <v>108</v>
      </c>
      <c r="H52" s="13">
        <f t="shared" si="32"/>
        <v>48</v>
      </c>
      <c r="I52" s="13">
        <f t="shared" si="33"/>
        <v>52</v>
      </c>
      <c r="J52" s="13">
        <f t="shared" si="34"/>
        <v>100</v>
      </c>
      <c r="K52" s="13">
        <f t="shared" si="35"/>
        <v>35</v>
      </c>
      <c r="L52" s="14"/>
      <c r="M52" s="12" t="s">
        <v>161</v>
      </c>
      <c r="N52" s="13">
        <f t="shared" si="36"/>
        <v>25</v>
      </c>
      <c r="O52" s="13">
        <f t="shared" si="37"/>
        <v>16</v>
      </c>
      <c r="P52" s="13">
        <f t="shared" si="38"/>
        <v>41</v>
      </c>
      <c r="Q52" s="13">
        <f t="shared" si="39"/>
        <v>17</v>
      </c>
      <c r="R52" s="14"/>
      <c r="S52" s="12" t="s">
        <v>215</v>
      </c>
      <c r="T52" s="13">
        <f t="shared" si="40"/>
        <v>56</v>
      </c>
      <c r="U52" s="13">
        <f t="shared" si="41"/>
        <v>56</v>
      </c>
      <c r="V52" s="13">
        <f t="shared" si="42"/>
        <v>112</v>
      </c>
      <c r="W52" s="13">
        <f t="shared" si="43"/>
        <v>33</v>
      </c>
      <c r="X52" s="14"/>
      <c r="Y52" s="12" t="s">
        <v>271</v>
      </c>
      <c r="Z52" s="13">
        <f t="shared" si="44"/>
        <v>57</v>
      </c>
      <c r="AA52" s="13">
        <f t="shared" si="45"/>
        <v>54</v>
      </c>
      <c r="AB52" s="13">
        <f t="shared" si="46"/>
        <v>111</v>
      </c>
      <c r="AC52" s="13">
        <f t="shared" si="47"/>
        <v>33</v>
      </c>
      <c r="AE52" s="12" t="s">
        <v>611</v>
      </c>
      <c r="AF52" s="13">
        <f t="shared" si="48"/>
        <v>0</v>
      </c>
      <c r="AG52" s="13">
        <f t="shared" si="49"/>
        <v>0</v>
      </c>
      <c r="AH52" s="13">
        <f t="shared" si="50"/>
        <v>0</v>
      </c>
      <c r="AI52" s="13">
        <f t="shared" si="51"/>
        <v>0</v>
      </c>
      <c r="AJ52" s="15"/>
      <c r="AK52" s="15"/>
      <c r="AL52" s="15"/>
      <c r="AM52" s="15"/>
      <c r="AN52" s="15"/>
      <c r="AO52" s="15"/>
      <c r="AP52" s="14"/>
    </row>
    <row r="53" spans="1:42" ht="14.25">
      <c r="A53" s="12" t="s">
        <v>57</v>
      </c>
      <c r="B53" s="13">
        <f t="shared" si="28"/>
        <v>49</v>
      </c>
      <c r="C53" s="13">
        <f t="shared" si="29"/>
        <v>60</v>
      </c>
      <c r="D53" s="13">
        <f t="shared" si="30"/>
        <v>109</v>
      </c>
      <c r="E53" s="13">
        <f t="shared" si="31"/>
        <v>35</v>
      </c>
      <c r="F53" s="14"/>
      <c r="G53" s="12" t="s">
        <v>109</v>
      </c>
      <c r="H53" s="13">
        <f t="shared" si="32"/>
        <v>35</v>
      </c>
      <c r="I53" s="13">
        <f t="shared" si="33"/>
        <v>54</v>
      </c>
      <c r="J53" s="13">
        <f t="shared" si="34"/>
        <v>89</v>
      </c>
      <c r="K53" s="13">
        <f t="shared" si="35"/>
        <v>34</v>
      </c>
      <c r="L53" s="14"/>
      <c r="M53" s="12" t="s">
        <v>162</v>
      </c>
      <c r="N53" s="13">
        <f t="shared" si="36"/>
        <v>78</v>
      </c>
      <c r="O53" s="13">
        <f t="shared" si="37"/>
        <v>77</v>
      </c>
      <c r="P53" s="13">
        <f t="shared" si="38"/>
        <v>155</v>
      </c>
      <c r="Q53" s="13">
        <f t="shared" si="39"/>
        <v>55</v>
      </c>
      <c r="R53" s="14"/>
      <c r="S53" s="12" t="s">
        <v>216</v>
      </c>
      <c r="T53" s="13">
        <f t="shared" si="40"/>
        <v>64</v>
      </c>
      <c r="U53" s="13">
        <f t="shared" si="41"/>
        <v>69</v>
      </c>
      <c r="V53" s="13">
        <f t="shared" si="42"/>
        <v>133</v>
      </c>
      <c r="W53" s="13">
        <f t="shared" si="43"/>
        <v>61</v>
      </c>
      <c r="X53" s="14"/>
      <c r="Y53" s="12" t="s">
        <v>272</v>
      </c>
      <c r="Z53" s="13">
        <f t="shared" si="44"/>
        <v>40</v>
      </c>
      <c r="AA53" s="13">
        <f t="shared" si="45"/>
        <v>54</v>
      </c>
      <c r="AB53" s="13">
        <f t="shared" si="46"/>
        <v>94</v>
      </c>
      <c r="AC53" s="13">
        <f t="shared" si="47"/>
        <v>36</v>
      </c>
      <c r="AE53" s="12" t="s">
        <v>612</v>
      </c>
      <c r="AF53" s="13">
        <f t="shared" si="48"/>
        <v>54</v>
      </c>
      <c r="AG53" s="13">
        <f t="shared" si="49"/>
        <v>47</v>
      </c>
      <c r="AH53" s="13">
        <f t="shared" si="50"/>
        <v>101</v>
      </c>
      <c r="AI53" s="13">
        <f t="shared" si="51"/>
        <v>41</v>
      </c>
      <c r="AJ53" s="15"/>
      <c r="AK53" s="15"/>
      <c r="AL53" s="15"/>
      <c r="AM53" s="15"/>
      <c r="AN53" s="15"/>
      <c r="AO53" s="15"/>
      <c r="AP53" s="14"/>
    </row>
    <row r="54" spans="1:42" ht="14.25">
      <c r="A54" s="12" t="s">
        <v>58</v>
      </c>
      <c r="B54" s="13">
        <f t="shared" si="28"/>
        <v>0</v>
      </c>
      <c r="C54" s="13">
        <f t="shared" si="29"/>
        <v>0</v>
      </c>
      <c r="D54" s="13">
        <f t="shared" si="30"/>
        <v>0</v>
      </c>
      <c r="E54" s="13">
        <f t="shared" si="31"/>
        <v>0</v>
      </c>
      <c r="F54" s="14"/>
      <c r="G54" s="12" t="s">
        <v>110</v>
      </c>
      <c r="H54" s="13">
        <f t="shared" si="32"/>
        <v>72</v>
      </c>
      <c r="I54" s="13">
        <f t="shared" si="33"/>
        <v>83</v>
      </c>
      <c r="J54" s="13">
        <f t="shared" si="34"/>
        <v>155</v>
      </c>
      <c r="K54" s="13">
        <f t="shared" si="35"/>
        <v>52</v>
      </c>
      <c r="L54" s="14"/>
      <c r="M54" s="12" t="s">
        <v>163</v>
      </c>
      <c r="N54" s="13">
        <f t="shared" si="36"/>
        <v>0</v>
      </c>
      <c r="O54" s="13">
        <f t="shared" si="37"/>
        <v>0</v>
      </c>
      <c r="P54" s="13">
        <f t="shared" si="38"/>
        <v>0</v>
      </c>
      <c r="Q54" s="13">
        <f t="shared" si="39"/>
        <v>0</v>
      </c>
      <c r="R54" s="14"/>
      <c r="S54" s="12" t="s">
        <v>217</v>
      </c>
      <c r="T54" s="13">
        <f t="shared" si="40"/>
        <v>157</v>
      </c>
      <c r="U54" s="13">
        <f t="shared" si="41"/>
        <v>164</v>
      </c>
      <c r="V54" s="13">
        <f t="shared" si="42"/>
        <v>321</v>
      </c>
      <c r="W54" s="13">
        <f t="shared" si="43"/>
        <v>122</v>
      </c>
      <c r="X54" s="14"/>
      <c r="Y54" s="12" t="s">
        <v>273</v>
      </c>
      <c r="Z54" s="13">
        <f t="shared" si="44"/>
        <v>58</v>
      </c>
      <c r="AA54" s="13">
        <f t="shared" si="45"/>
        <v>60</v>
      </c>
      <c r="AB54" s="13">
        <f t="shared" si="46"/>
        <v>118</v>
      </c>
      <c r="AC54" s="13">
        <f t="shared" si="47"/>
        <v>38</v>
      </c>
      <c r="AE54" s="12" t="s">
        <v>613</v>
      </c>
      <c r="AF54" s="13">
        <f t="shared" si="48"/>
        <v>101</v>
      </c>
      <c r="AG54" s="13">
        <f t="shared" si="49"/>
        <v>100</v>
      </c>
      <c r="AH54" s="13">
        <f t="shared" si="50"/>
        <v>201</v>
      </c>
      <c r="AI54" s="13">
        <f t="shared" si="51"/>
        <v>88</v>
      </c>
      <c r="AJ54" s="15"/>
      <c r="AK54" s="15"/>
      <c r="AL54" s="15"/>
      <c r="AM54" s="15"/>
      <c r="AN54" s="15"/>
      <c r="AO54" s="15"/>
      <c r="AP54" s="14"/>
    </row>
    <row r="55" spans="1:42" ht="14.25">
      <c r="A55" s="12" t="s">
        <v>59</v>
      </c>
      <c r="B55" s="13">
        <f t="shared" si="28"/>
        <v>0</v>
      </c>
      <c r="C55" s="13">
        <f t="shared" si="29"/>
        <v>0</v>
      </c>
      <c r="D55" s="13">
        <f t="shared" si="30"/>
        <v>0</v>
      </c>
      <c r="E55" s="13">
        <f t="shared" si="31"/>
        <v>0</v>
      </c>
      <c r="F55" s="14"/>
      <c r="G55" s="12" t="s">
        <v>111</v>
      </c>
      <c r="H55" s="13">
        <f t="shared" si="32"/>
        <v>47</v>
      </c>
      <c r="I55" s="13">
        <f t="shared" si="33"/>
        <v>62</v>
      </c>
      <c r="J55" s="13">
        <f t="shared" si="34"/>
        <v>109</v>
      </c>
      <c r="K55" s="13">
        <f t="shared" si="35"/>
        <v>37</v>
      </c>
      <c r="L55" s="14"/>
      <c r="M55" s="12" t="s">
        <v>164</v>
      </c>
      <c r="N55" s="13">
        <f t="shared" si="36"/>
        <v>0</v>
      </c>
      <c r="O55" s="13">
        <f t="shared" si="37"/>
        <v>0</v>
      </c>
      <c r="P55" s="13">
        <f t="shared" si="38"/>
        <v>0</v>
      </c>
      <c r="Q55" s="13">
        <f t="shared" si="39"/>
        <v>0</v>
      </c>
      <c r="R55" s="14"/>
      <c r="S55" s="12" t="s">
        <v>218</v>
      </c>
      <c r="T55" s="13">
        <f t="shared" si="40"/>
        <v>104</v>
      </c>
      <c r="U55" s="13">
        <f t="shared" si="41"/>
        <v>104</v>
      </c>
      <c r="V55" s="13">
        <f t="shared" si="42"/>
        <v>208</v>
      </c>
      <c r="W55" s="13">
        <f t="shared" si="43"/>
        <v>84</v>
      </c>
      <c r="X55" s="14"/>
      <c r="Y55" s="12" t="s">
        <v>274</v>
      </c>
      <c r="Z55" s="13">
        <f t="shared" si="44"/>
        <v>95</v>
      </c>
      <c r="AA55" s="13">
        <f t="shared" si="45"/>
        <v>102</v>
      </c>
      <c r="AB55" s="13">
        <f t="shared" si="46"/>
        <v>197</v>
      </c>
      <c r="AC55" s="13">
        <f t="shared" si="47"/>
        <v>72</v>
      </c>
      <c r="AE55" s="12" t="s">
        <v>614</v>
      </c>
      <c r="AF55" s="13">
        <f t="shared" si="48"/>
        <v>60</v>
      </c>
      <c r="AG55" s="13">
        <f t="shared" si="49"/>
        <v>67</v>
      </c>
      <c r="AH55" s="13">
        <f t="shared" si="50"/>
        <v>127</v>
      </c>
      <c r="AI55" s="13">
        <f t="shared" si="51"/>
        <v>53</v>
      </c>
      <c r="AJ55" s="15"/>
      <c r="AK55" s="15"/>
      <c r="AL55" s="15"/>
      <c r="AM55" s="15"/>
      <c r="AN55" s="15"/>
      <c r="AO55" s="15"/>
      <c r="AP55" s="14"/>
    </row>
    <row r="56" spans="1:42" ht="14.25">
      <c r="A56" s="15"/>
      <c r="B56" s="16"/>
      <c r="C56" s="16"/>
      <c r="D56" s="16"/>
      <c r="E56" s="16"/>
      <c r="F56" s="14"/>
      <c r="G56" s="12" t="s">
        <v>112</v>
      </c>
      <c r="H56" s="13">
        <f t="shared" si="32"/>
        <v>20</v>
      </c>
      <c r="I56" s="13">
        <f t="shared" si="33"/>
        <v>28</v>
      </c>
      <c r="J56" s="13">
        <f t="shared" si="34"/>
        <v>48</v>
      </c>
      <c r="K56" s="13">
        <f t="shared" si="35"/>
        <v>19</v>
      </c>
      <c r="L56" s="14"/>
      <c r="M56" s="12" t="s">
        <v>165</v>
      </c>
      <c r="N56" s="13">
        <f t="shared" si="36"/>
        <v>0</v>
      </c>
      <c r="O56" s="13">
        <f t="shared" si="37"/>
        <v>0</v>
      </c>
      <c r="P56" s="13">
        <f t="shared" si="38"/>
        <v>0</v>
      </c>
      <c r="Q56" s="13">
        <f t="shared" si="39"/>
        <v>0</v>
      </c>
      <c r="R56" s="14"/>
      <c r="S56" s="12" t="s">
        <v>219</v>
      </c>
      <c r="T56" s="13">
        <f t="shared" si="40"/>
        <v>85</v>
      </c>
      <c r="U56" s="13">
        <f t="shared" si="41"/>
        <v>75</v>
      </c>
      <c r="V56" s="13">
        <f t="shared" si="42"/>
        <v>160</v>
      </c>
      <c r="W56" s="13">
        <f t="shared" si="43"/>
        <v>56</v>
      </c>
      <c r="X56" s="14"/>
      <c r="Y56" s="12" t="s">
        <v>275</v>
      </c>
      <c r="Z56" s="13">
        <f t="shared" si="44"/>
        <v>80</v>
      </c>
      <c r="AA56" s="13">
        <f t="shared" si="45"/>
        <v>69</v>
      </c>
      <c r="AB56" s="13">
        <f t="shared" si="46"/>
        <v>149</v>
      </c>
      <c r="AC56" s="13">
        <f t="shared" si="47"/>
        <v>57</v>
      </c>
      <c r="AE56" s="12" t="s">
        <v>615</v>
      </c>
      <c r="AF56" s="13">
        <f t="shared" si="48"/>
        <v>50</v>
      </c>
      <c r="AG56" s="13">
        <f t="shared" si="49"/>
        <v>45</v>
      </c>
      <c r="AH56" s="13">
        <f t="shared" si="50"/>
        <v>95</v>
      </c>
      <c r="AI56" s="13">
        <f t="shared" si="51"/>
        <v>41</v>
      </c>
      <c r="AJ56" s="15"/>
      <c r="AK56" s="15"/>
      <c r="AL56" s="15"/>
      <c r="AM56" s="15"/>
      <c r="AN56" s="15"/>
      <c r="AO56" s="15"/>
      <c r="AP56" s="14"/>
    </row>
    <row r="57" spans="1:42" ht="14.25">
      <c r="A57" s="15"/>
      <c r="B57" s="15"/>
      <c r="C57" s="15"/>
      <c r="D57" s="15"/>
      <c r="E57" s="15"/>
      <c r="F57" s="14"/>
      <c r="G57" s="15"/>
      <c r="H57" s="15"/>
      <c r="I57" s="15"/>
      <c r="J57" s="15"/>
      <c r="K57" s="15"/>
      <c r="L57" s="14"/>
      <c r="M57" s="12" t="s">
        <v>166</v>
      </c>
      <c r="N57" s="13">
        <f t="shared" si="36"/>
        <v>18</v>
      </c>
      <c r="O57" s="13">
        <f t="shared" si="37"/>
        <v>16</v>
      </c>
      <c r="P57" s="13">
        <f t="shared" si="38"/>
        <v>34</v>
      </c>
      <c r="Q57" s="13">
        <f t="shared" si="39"/>
        <v>19</v>
      </c>
      <c r="R57" s="14"/>
      <c r="S57" s="12" t="s">
        <v>220</v>
      </c>
      <c r="T57" s="13">
        <f t="shared" si="40"/>
        <v>35</v>
      </c>
      <c r="U57" s="13">
        <f t="shared" si="41"/>
        <v>37</v>
      </c>
      <c r="V57" s="13">
        <f t="shared" si="42"/>
        <v>72</v>
      </c>
      <c r="W57" s="13">
        <f t="shared" si="43"/>
        <v>30</v>
      </c>
      <c r="X57" s="14"/>
      <c r="Y57" s="12" t="s">
        <v>276</v>
      </c>
      <c r="Z57" s="13">
        <f t="shared" si="44"/>
        <v>0</v>
      </c>
      <c r="AA57" s="13">
        <f t="shared" si="45"/>
        <v>0</v>
      </c>
      <c r="AB57" s="13">
        <f t="shared" si="46"/>
        <v>0</v>
      </c>
      <c r="AC57" s="13">
        <f t="shared" si="47"/>
        <v>0</v>
      </c>
      <c r="AE57" s="12" t="s">
        <v>616</v>
      </c>
      <c r="AF57" s="13">
        <f t="shared" si="48"/>
        <v>28</v>
      </c>
      <c r="AG57" s="13">
        <f t="shared" si="49"/>
        <v>25</v>
      </c>
      <c r="AH57" s="13">
        <f t="shared" si="50"/>
        <v>53</v>
      </c>
      <c r="AI57" s="13">
        <f t="shared" si="51"/>
        <v>19</v>
      </c>
      <c r="AJ57" s="15"/>
      <c r="AK57" s="15"/>
      <c r="AL57" s="15"/>
      <c r="AM57" s="15"/>
      <c r="AN57" s="15"/>
      <c r="AO57" s="15"/>
      <c r="AP57" s="14"/>
    </row>
    <row r="58" spans="1:42" ht="14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2" t="s">
        <v>221</v>
      </c>
      <c r="T58" s="13">
        <f t="shared" si="40"/>
        <v>95</v>
      </c>
      <c r="U58" s="13">
        <f t="shared" si="41"/>
        <v>104</v>
      </c>
      <c r="V58" s="13">
        <f t="shared" si="42"/>
        <v>199</v>
      </c>
      <c r="W58" s="13">
        <f t="shared" si="43"/>
        <v>106</v>
      </c>
      <c r="X58" s="14"/>
      <c r="Y58" s="12" t="s">
        <v>277</v>
      </c>
      <c r="Z58" s="13">
        <f t="shared" si="44"/>
        <v>0</v>
      </c>
      <c r="AA58" s="13">
        <f t="shared" si="45"/>
        <v>0</v>
      </c>
      <c r="AB58" s="13">
        <f t="shared" si="46"/>
        <v>0</v>
      </c>
      <c r="AC58" s="13">
        <f t="shared" si="47"/>
        <v>0</v>
      </c>
      <c r="AE58" s="15"/>
      <c r="AJ58" s="15"/>
      <c r="AK58" s="15"/>
      <c r="AL58" s="15"/>
      <c r="AM58" s="15"/>
      <c r="AN58" s="15"/>
      <c r="AO58" s="15"/>
      <c r="AP58" s="15"/>
    </row>
    <row r="59" spans="1:42" ht="14.25">
      <c r="A59" s="14"/>
      <c r="B59" s="14"/>
      <c r="C59" s="14"/>
      <c r="D59" s="14"/>
      <c r="E59" s="14"/>
      <c r="F59" s="14"/>
      <c r="G59" s="15"/>
      <c r="H59" s="15"/>
      <c r="I59" s="15"/>
      <c r="J59" s="15"/>
      <c r="K59" s="15"/>
      <c r="L59" s="14"/>
      <c r="M59" s="14"/>
      <c r="N59" s="14"/>
      <c r="O59" s="14"/>
      <c r="P59" s="14"/>
      <c r="Q59" s="14"/>
      <c r="R59" s="14"/>
      <c r="S59" s="12" t="s">
        <v>222</v>
      </c>
      <c r="T59" s="13">
        <f t="shared" si="40"/>
        <v>52</v>
      </c>
      <c r="U59" s="13">
        <f t="shared" si="41"/>
        <v>54</v>
      </c>
      <c r="V59" s="13">
        <f t="shared" si="42"/>
        <v>106</v>
      </c>
      <c r="W59" s="13">
        <f t="shared" si="43"/>
        <v>34</v>
      </c>
      <c r="X59" s="14"/>
      <c r="Y59" s="12" t="s">
        <v>278</v>
      </c>
      <c r="Z59" s="13">
        <f t="shared" si="44"/>
        <v>0</v>
      </c>
      <c r="AA59" s="13">
        <f t="shared" si="45"/>
        <v>0</v>
      </c>
      <c r="AB59" s="13">
        <f t="shared" si="46"/>
        <v>0</v>
      </c>
      <c r="AC59" s="13">
        <f t="shared" si="47"/>
        <v>0</v>
      </c>
      <c r="AE59" s="15"/>
      <c r="AJ59" s="15"/>
      <c r="AK59" s="15"/>
      <c r="AL59" s="15"/>
      <c r="AM59" s="15"/>
      <c r="AN59" s="15"/>
      <c r="AO59" s="15"/>
      <c r="AP59" s="14"/>
    </row>
    <row r="60" spans="1:36" ht="14.25">
      <c r="A60" s="8"/>
      <c r="G60" s="7"/>
      <c r="H60" s="5"/>
      <c r="I60" s="5"/>
      <c r="J60" s="5"/>
      <c r="K60" s="5"/>
      <c r="M60" s="8"/>
      <c r="S60" s="8"/>
      <c r="Y60" s="8"/>
      <c r="AJ60" s="4"/>
    </row>
    <row r="61" spans="1:36" ht="18.75">
      <c r="A61" s="8"/>
      <c r="G61" s="7"/>
      <c r="H61" s="5"/>
      <c r="I61" s="5"/>
      <c r="J61" s="5"/>
      <c r="K61" s="5"/>
      <c r="M61" s="8"/>
      <c r="S61" s="8"/>
      <c r="Y61" s="8"/>
      <c r="AA61" s="20" t="s">
        <v>832</v>
      </c>
      <c r="AB61" s="20"/>
      <c r="AJ61" s="4"/>
    </row>
    <row r="62" spans="1:36" ht="14.25">
      <c r="A62" s="9" t="s">
        <v>1</v>
      </c>
      <c r="B62" s="9" t="s">
        <v>2</v>
      </c>
      <c r="C62" s="9" t="s">
        <v>3</v>
      </c>
      <c r="D62" s="9" t="s">
        <v>4</v>
      </c>
      <c r="E62" s="9" t="s">
        <v>5</v>
      </c>
      <c r="G62" s="9" t="s">
        <v>1</v>
      </c>
      <c r="H62" s="9" t="s">
        <v>2</v>
      </c>
      <c r="I62" s="9" t="s">
        <v>3</v>
      </c>
      <c r="J62" s="9" t="s">
        <v>4</v>
      </c>
      <c r="K62" s="9" t="s">
        <v>5</v>
      </c>
      <c r="M62" s="9" t="s">
        <v>1</v>
      </c>
      <c r="N62" s="9" t="s">
        <v>2</v>
      </c>
      <c r="O62" s="9" t="s">
        <v>3</v>
      </c>
      <c r="P62" s="9" t="s">
        <v>4</v>
      </c>
      <c r="Q62" s="9" t="s">
        <v>5</v>
      </c>
      <c r="S62" s="9" t="s">
        <v>1</v>
      </c>
      <c r="T62" s="9" t="s">
        <v>2</v>
      </c>
      <c r="U62" s="9" t="s">
        <v>3</v>
      </c>
      <c r="V62" s="9" t="s">
        <v>4</v>
      </c>
      <c r="W62" s="9" t="s">
        <v>5</v>
      </c>
      <c r="Y62" s="9" t="s">
        <v>1</v>
      </c>
      <c r="Z62" s="9" t="s">
        <v>2</v>
      </c>
      <c r="AA62" s="9" t="s">
        <v>3</v>
      </c>
      <c r="AB62" s="9" t="s">
        <v>4</v>
      </c>
      <c r="AC62" s="9" t="s">
        <v>5</v>
      </c>
      <c r="AD62" s="11"/>
      <c r="AJ62" s="4"/>
    </row>
    <row r="63" spans="1:36" ht="14.25">
      <c r="A63" s="12" t="s">
        <v>279</v>
      </c>
      <c r="B63" s="13">
        <f aca="true" t="shared" si="52" ref="B63:B94">VLOOKUP(A63,参照データ,3,FALSE)</f>
        <v>0</v>
      </c>
      <c r="C63" s="13">
        <f aca="true" t="shared" si="53" ref="C63:C94">VLOOKUP(A63,参照データ,4,FALSE)</f>
        <v>0</v>
      </c>
      <c r="D63" s="13">
        <f aca="true" t="shared" si="54" ref="D63:D94">VLOOKUP(A63,参照データ,5,FALSE)</f>
        <v>0</v>
      </c>
      <c r="E63" s="13">
        <f aca="true" t="shared" si="55" ref="E63:E94">VLOOKUP(A63,参照データ,2,FALSE)</f>
        <v>0</v>
      </c>
      <c r="F63" s="14"/>
      <c r="G63" s="12" t="s">
        <v>336</v>
      </c>
      <c r="H63" s="13">
        <f aca="true" t="shared" si="56" ref="H63:H94">VLOOKUP(G63,参照データ,3,FALSE)</f>
        <v>5</v>
      </c>
      <c r="I63" s="13">
        <f aca="true" t="shared" si="57" ref="I63:I94">VLOOKUP(G63,参照データ,4,FALSE)</f>
        <v>1</v>
      </c>
      <c r="J63" s="13">
        <f aca="true" t="shared" si="58" ref="J63:J94">VLOOKUP(G63,参照データ,5,FALSE)</f>
        <v>6</v>
      </c>
      <c r="K63" s="13">
        <f aca="true" t="shared" si="59" ref="K63:K94">VLOOKUP(G63,参照データ,2,FALSE)</f>
        <v>5</v>
      </c>
      <c r="L63" s="14"/>
      <c r="M63" s="12" t="s">
        <v>393</v>
      </c>
      <c r="N63" s="13">
        <f aca="true" t="shared" si="60" ref="N63:N94">VLOOKUP(M63,参照データ,3,FALSE)</f>
        <v>0</v>
      </c>
      <c r="O63" s="13">
        <f aca="true" t="shared" si="61" ref="O63:O94">VLOOKUP(M63,参照データ,4,FALSE)</f>
        <v>0</v>
      </c>
      <c r="P63" s="13">
        <f aca="true" t="shared" si="62" ref="P63:P94">VLOOKUP(M63,参照データ,5,FALSE)</f>
        <v>0</v>
      </c>
      <c r="Q63" s="13">
        <f aca="true" t="shared" si="63" ref="Q63:Q94">VLOOKUP(M63,参照データ,2,FALSE)</f>
        <v>0</v>
      </c>
      <c r="R63" s="14"/>
      <c r="S63" s="12" t="s">
        <v>449</v>
      </c>
      <c r="T63" s="13">
        <f aca="true" t="shared" si="64" ref="T63:T94">VLOOKUP(S63,参照データ,3,FALSE)</f>
        <v>73</v>
      </c>
      <c r="U63" s="13">
        <f aca="true" t="shared" si="65" ref="U63:U94">VLOOKUP(S63,参照データ,4,FALSE)</f>
        <v>78</v>
      </c>
      <c r="V63" s="13">
        <f aca="true" t="shared" si="66" ref="V63:V94">VLOOKUP(S63,参照データ,5,FALSE)</f>
        <v>151</v>
      </c>
      <c r="W63" s="13">
        <f aca="true" t="shared" si="67" ref="W63:W94">VLOOKUP(S63,参照データ,2,FALSE)</f>
        <v>61</v>
      </c>
      <c r="Y63" s="12" t="s">
        <v>505</v>
      </c>
      <c r="Z63" s="13">
        <f aca="true" t="shared" si="68" ref="Z63:Z94">VLOOKUP(Y63,参照データ,3,FALSE)</f>
        <v>0</v>
      </c>
      <c r="AA63" s="13">
        <f aca="true" t="shared" si="69" ref="AA63:AA94">VLOOKUP(Y63,参照データ,4,FALSE)</f>
        <v>0</v>
      </c>
      <c r="AB63" s="13">
        <f aca="true" t="shared" si="70" ref="AB63:AB94">VLOOKUP(Y63,参照データ,5,FALSE)</f>
        <v>0</v>
      </c>
      <c r="AC63" s="13">
        <f aca="true" t="shared" si="71" ref="AC63:AC94">VLOOKUP(Y63,参照データ,2,FALSE)</f>
        <v>0</v>
      </c>
      <c r="AJ63" s="4"/>
    </row>
    <row r="64" spans="1:36" ht="14.25">
      <c r="A64" s="12" t="s">
        <v>280</v>
      </c>
      <c r="B64" s="13">
        <f t="shared" si="52"/>
        <v>1</v>
      </c>
      <c r="C64" s="13">
        <f t="shared" si="53"/>
        <v>1</v>
      </c>
      <c r="D64" s="13">
        <f t="shared" si="54"/>
        <v>2</v>
      </c>
      <c r="E64" s="13">
        <f t="shared" si="55"/>
        <v>1</v>
      </c>
      <c r="F64" s="14"/>
      <c r="G64" s="12" t="s">
        <v>337</v>
      </c>
      <c r="H64" s="13">
        <f t="shared" si="56"/>
        <v>11</v>
      </c>
      <c r="I64" s="13">
        <f t="shared" si="57"/>
        <v>8</v>
      </c>
      <c r="J64" s="13">
        <f t="shared" si="58"/>
        <v>19</v>
      </c>
      <c r="K64" s="13">
        <f t="shared" si="59"/>
        <v>6</v>
      </c>
      <c r="L64" s="14"/>
      <c r="M64" s="12" t="s">
        <v>394</v>
      </c>
      <c r="N64" s="13">
        <f t="shared" si="60"/>
        <v>0</v>
      </c>
      <c r="O64" s="13">
        <f t="shared" si="61"/>
        <v>0</v>
      </c>
      <c r="P64" s="13">
        <f t="shared" si="62"/>
        <v>0</v>
      </c>
      <c r="Q64" s="13">
        <f t="shared" si="63"/>
        <v>0</v>
      </c>
      <c r="R64" s="14"/>
      <c r="S64" s="12" t="s">
        <v>450</v>
      </c>
      <c r="T64" s="13">
        <f t="shared" si="64"/>
        <v>48</v>
      </c>
      <c r="U64" s="13">
        <f t="shared" si="65"/>
        <v>55</v>
      </c>
      <c r="V64" s="13">
        <f t="shared" si="66"/>
        <v>103</v>
      </c>
      <c r="W64" s="13">
        <f t="shared" si="67"/>
        <v>43</v>
      </c>
      <c r="X64" s="14"/>
      <c r="Y64" s="12" t="s">
        <v>506</v>
      </c>
      <c r="Z64" s="13">
        <f t="shared" si="68"/>
        <v>17</v>
      </c>
      <c r="AA64" s="13">
        <f t="shared" si="69"/>
        <v>17</v>
      </c>
      <c r="AB64" s="13">
        <f t="shared" si="70"/>
        <v>34</v>
      </c>
      <c r="AC64" s="13">
        <f t="shared" si="71"/>
        <v>10</v>
      </c>
      <c r="AJ64" s="4"/>
    </row>
    <row r="65" spans="1:36" ht="14.25">
      <c r="A65" s="12" t="s">
        <v>281</v>
      </c>
      <c r="B65" s="13">
        <f t="shared" si="52"/>
        <v>30</v>
      </c>
      <c r="C65" s="13">
        <f t="shared" si="53"/>
        <v>21</v>
      </c>
      <c r="D65" s="13">
        <f t="shared" si="54"/>
        <v>51</v>
      </c>
      <c r="E65" s="13">
        <f t="shared" si="55"/>
        <v>14</v>
      </c>
      <c r="F65" s="14"/>
      <c r="G65" s="12" t="s">
        <v>338</v>
      </c>
      <c r="H65" s="13">
        <f t="shared" si="56"/>
        <v>7</v>
      </c>
      <c r="I65" s="13">
        <f t="shared" si="57"/>
        <v>3</v>
      </c>
      <c r="J65" s="13">
        <f t="shared" si="58"/>
        <v>10</v>
      </c>
      <c r="K65" s="13">
        <f t="shared" si="59"/>
        <v>3</v>
      </c>
      <c r="L65" s="14"/>
      <c r="M65" s="12" t="s">
        <v>395</v>
      </c>
      <c r="N65" s="13">
        <f t="shared" si="60"/>
        <v>0</v>
      </c>
      <c r="O65" s="13">
        <f t="shared" si="61"/>
        <v>0</v>
      </c>
      <c r="P65" s="13">
        <f t="shared" si="62"/>
        <v>0</v>
      </c>
      <c r="Q65" s="13">
        <f t="shared" si="63"/>
        <v>0</v>
      </c>
      <c r="R65" s="14"/>
      <c r="S65" s="12" t="s">
        <v>451</v>
      </c>
      <c r="T65" s="13">
        <f t="shared" si="64"/>
        <v>110</v>
      </c>
      <c r="U65" s="13">
        <f t="shared" si="65"/>
        <v>106</v>
      </c>
      <c r="V65" s="13">
        <f t="shared" si="66"/>
        <v>216</v>
      </c>
      <c r="W65" s="13">
        <f t="shared" si="67"/>
        <v>79</v>
      </c>
      <c r="X65" s="14"/>
      <c r="Y65" s="12" t="s">
        <v>507</v>
      </c>
      <c r="Z65" s="13">
        <f t="shared" si="68"/>
        <v>69</v>
      </c>
      <c r="AA65" s="13">
        <f t="shared" si="69"/>
        <v>69</v>
      </c>
      <c r="AB65" s="13">
        <f t="shared" si="70"/>
        <v>138</v>
      </c>
      <c r="AC65" s="13">
        <f t="shared" si="71"/>
        <v>50</v>
      </c>
      <c r="AJ65" s="4"/>
    </row>
    <row r="66" spans="1:36" ht="14.25">
      <c r="A66" s="12" t="s">
        <v>282</v>
      </c>
      <c r="B66" s="13">
        <f t="shared" si="52"/>
        <v>19</v>
      </c>
      <c r="C66" s="13">
        <f t="shared" si="53"/>
        <v>19</v>
      </c>
      <c r="D66" s="13">
        <f t="shared" si="54"/>
        <v>38</v>
      </c>
      <c r="E66" s="13">
        <f t="shared" si="55"/>
        <v>18</v>
      </c>
      <c r="F66" s="14"/>
      <c r="G66" s="12" t="s">
        <v>339</v>
      </c>
      <c r="H66" s="13">
        <f t="shared" si="56"/>
        <v>48</v>
      </c>
      <c r="I66" s="13">
        <f t="shared" si="57"/>
        <v>31</v>
      </c>
      <c r="J66" s="13">
        <f t="shared" si="58"/>
        <v>79</v>
      </c>
      <c r="K66" s="13">
        <f t="shared" si="59"/>
        <v>31</v>
      </c>
      <c r="L66" s="14"/>
      <c r="M66" s="12" t="s">
        <v>396</v>
      </c>
      <c r="N66" s="13">
        <f t="shared" si="60"/>
        <v>36</v>
      </c>
      <c r="O66" s="13">
        <f t="shared" si="61"/>
        <v>35</v>
      </c>
      <c r="P66" s="13">
        <f t="shared" si="62"/>
        <v>71</v>
      </c>
      <c r="Q66" s="13">
        <f t="shared" si="63"/>
        <v>26</v>
      </c>
      <c r="R66" s="14"/>
      <c r="S66" s="12" t="s">
        <v>452</v>
      </c>
      <c r="T66" s="13">
        <f t="shared" si="64"/>
        <v>76</v>
      </c>
      <c r="U66" s="13">
        <f t="shared" si="65"/>
        <v>76</v>
      </c>
      <c r="V66" s="13">
        <f t="shared" si="66"/>
        <v>152</v>
      </c>
      <c r="W66" s="13">
        <f t="shared" si="67"/>
        <v>63</v>
      </c>
      <c r="X66" s="14"/>
      <c r="Y66" s="12" t="s">
        <v>508</v>
      </c>
      <c r="Z66" s="13">
        <f t="shared" si="68"/>
        <v>91</v>
      </c>
      <c r="AA66" s="13">
        <f t="shared" si="69"/>
        <v>119</v>
      </c>
      <c r="AB66" s="13">
        <f t="shared" si="70"/>
        <v>210</v>
      </c>
      <c r="AC66" s="13">
        <f t="shared" si="71"/>
        <v>87</v>
      </c>
      <c r="AJ66" s="4"/>
    </row>
    <row r="67" spans="1:36" ht="14.25">
      <c r="A67" s="12" t="s">
        <v>283</v>
      </c>
      <c r="B67" s="13">
        <f t="shared" si="52"/>
        <v>70</v>
      </c>
      <c r="C67" s="13">
        <f t="shared" si="53"/>
        <v>72</v>
      </c>
      <c r="D67" s="13">
        <f t="shared" si="54"/>
        <v>142</v>
      </c>
      <c r="E67" s="13">
        <f t="shared" si="55"/>
        <v>56</v>
      </c>
      <c r="F67" s="14"/>
      <c r="G67" s="12" t="s">
        <v>340</v>
      </c>
      <c r="H67" s="13">
        <f t="shared" si="56"/>
        <v>62</v>
      </c>
      <c r="I67" s="13">
        <f t="shared" si="57"/>
        <v>56</v>
      </c>
      <c r="J67" s="13">
        <f t="shared" si="58"/>
        <v>118</v>
      </c>
      <c r="K67" s="13">
        <f t="shared" si="59"/>
        <v>49</v>
      </c>
      <c r="L67" s="14"/>
      <c r="M67" s="12" t="s">
        <v>397</v>
      </c>
      <c r="N67" s="13">
        <f t="shared" si="60"/>
        <v>66</v>
      </c>
      <c r="O67" s="13">
        <f t="shared" si="61"/>
        <v>64</v>
      </c>
      <c r="P67" s="13">
        <f t="shared" si="62"/>
        <v>130</v>
      </c>
      <c r="Q67" s="13">
        <f t="shared" si="63"/>
        <v>40</v>
      </c>
      <c r="R67" s="14"/>
      <c r="S67" s="12" t="s">
        <v>453</v>
      </c>
      <c r="T67" s="13">
        <f t="shared" si="64"/>
        <v>65</v>
      </c>
      <c r="U67" s="13">
        <f t="shared" si="65"/>
        <v>59</v>
      </c>
      <c r="V67" s="13">
        <f t="shared" si="66"/>
        <v>124</v>
      </c>
      <c r="W67" s="13">
        <f t="shared" si="67"/>
        <v>48</v>
      </c>
      <c r="X67" s="14"/>
      <c r="Y67" s="12" t="s">
        <v>509</v>
      </c>
      <c r="Z67" s="13">
        <f t="shared" si="68"/>
        <v>45</v>
      </c>
      <c r="AA67" s="13">
        <f t="shared" si="69"/>
        <v>26</v>
      </c>
      <c r="AB67" s="13">
        <f t="shared" si="70"/>
        <v>71</v>
      </c>
      <c r="AC67" s="13">
        <f t="shared" si="71"/>
        <v>39</v>
      </c>
      <c r="AJ67" s="4"/>
    </row>
    <row r="68" spans="1:36" ht="14.25">
      <c r="A68" s="12" t="s">
        <v>284</v>
      </c>
      <c r="B68" s="13">
        <f t="shared" si="52"/>
        <v>67</v>
      </c>
      <c r="C68" s="13">
        <f t="shared" si="53"/>
        <v>48</v>
      </c>
      <c r="D68" s="13">
        <f t="shared" si="54"/>
        <v>115</v>
      </c>
      <c r="E68" s="13">
        <f t="shared" si="55"/>
        <v>48</v>
      </c>
      <c r="F68" s="14"/>
      <c r="G68" s="12" t="s">
        <v>341</v>
      </c>
      <c r="H68" s="13">
        <f t="shared" si="56"/>
        <v>63</v>
      </c>
      <c r="I68" s="13">
        <f t="shared" si="57"/>
        <v>60</v>
      </c>
      <c r="J68" s="13">
        <f t="shared" si="58"/>
        <v>123</v>
      </c>
      <c r="K68" s="13">
        <f t="shared" si="59"/>
        <v>51</v>
      </c>
      <c r="L68" s="14"/>
      <c r="M68" s="12" t="s">
        <v>398</v>
      </c>
      <c r="N68" s="13">
        <f t="shared" si="60"/>
        <v>23</v>
      </c>
      <c r="O68" s="13">
        <f t="shared" si="61"/>
        <v>24</v>
      </c>
      <c r="P68" s="13">
        <f t="shared" si="62"/>
        <v>47</v>
      </c>
      <c r="Q68" s="13">
        <f t="shared" si="63"/>
        <v>18</v>
      </c>
      <c r="R68" s="14"/>
      <c r="S68" s="12" t="s">
        <v>454</v>
      </c>
      <c r="T68" s="13">
        <f t="shared" si="64"/>
        <v>89</v>
      </c>
      <c r="U68" s="13">
        <f t="shared" si="65"/>
        <v>79</v>
      </c>
      <c r="V68" s="13">
        <f t="shared" si="66"/>
        <v>168</v>
      </c>
      <c r="W68" s="13">
        <f t="shared" si="67"/>
        <v>62</v>
      </c>
      <c r="X68" s="14"/>
      <c r="Y68" s="12" t="s">
        <v>510</v>
      </c>
      <c r="Z68" s="13">
        <f t="shared" si="68"/>
        <v>0</v>
      </c>
      <c r="AA68" s="13">
        <f t="shared" si="69"/>
        <v>0</v>
      </c>
      <c r="AB68" s="13">
        <f t="shared" si="70"/>
        <v>0</v>
      </c>
      <c r="AC68" s="13">
        <f t="shared" si="71"/>
        <v>0</v>
      </c>
      <c r="AJ68" s="4"/>
    </row>
    <row r="69" spans="1:36" ht="14.25">
      <c r="A69" s="12" t="s">
        <v>285</v>
      </c>
      <c r="B69" s="13">
        <f t="shared" si="52"/>
        <v>38</v>
      </c>
      <c r="C69" s="13">
        <f t="shared" si="53"/>
        <v>36</v>
      </c>
      <c r="D69" s="13">
        <f t="shared" si="54"/>
        <v>74</v>
      </c>
      <c r="E69" s="13">
        <f t="shared" si="55"/>
        <v>25</v>
      </c>
      <c r="F69" s="14"/>
      <c r="G69" s="12" t="s">
        <v>342</v>
      </c>
      <c r="H69" s="13">
        <f t="shared" si="56"/>
        <v>41</v>
      </c>
      <c r="I69" s="13">
        <f t="shared" si="57"/>
        <v>36</v>
      </c>
      <c r="J69" s="13">
        <f t="shared" si="58"/>
        <v>77</v>
      </c>
      <c r="K69" s="13">
        <f t="shared" si="59"/>
        <v>35</v>
      </c>
      <c r="L69" s="14"/>
      <c r="M69" s="12" t="s">
        <v>399</v>
      </c>
      <c r="N69" s="13">
        <f t="shared" si="60"/>
        <v>27</v>
      </c>
      <c r="O69" s="13">
        <f t="shared" si="61"/>
        <v>34</v>
      </c>
      <c r="P69" s="13">
        <f t="shared" si="62"/>
        <v>61</v>
      </c>
      <c r="Q69" s="13">
        <f t="shared" si="63"/>
        <v>25</v>
      </c>
      <c r="R69" s="14"/>
      <c r="S69" s="12" t="s">
        <v>455</v>
      </c>
      <c r="T69" s="13">
        <f t="shared" si="64"/>
        <v>93</v>
      </c>
      <c r="U69" s="13">
        <f t="shared" si="65"/>
        <v>89</v>
      </c>
      <c r="V69" s="13">
        <f t="shared" si="66"/>
        <v>182</v>
      </c>
      <c r="W69" s="13">
        <f t="shared" si="67"/>
        <v>73</v>
      </c>
      <c r="X69" s="14"/>
      <c r="Y69" s="12" t="s">
        <v>511</v>
      </c>
      <c r="Z69" s="13">
        <f t="shared" si="68"/>
        <v>0</v>
      </c>
      <c r="AA69" s="13">
        <f t="shared" si="69"/>
        <v>0</v>
      </c>
      <c r="AB69" s="13">
        <f t="shared" si="70"/>
        <v>0</v>
      </c>
      <c r="AC69" s="13">
        <f t="shared" si="71"/>
        <v>0</v>
      </c>
      <c r="AJ69" s="4"/>
    </row>
    <row r="70" spans="1:36" ht="14.25">
      <c r="A70" s="12" t="s">
        <v>286</v>
      </c>
      <c r="B70" s="13">
        <f t="shared" si="52"/>
        <v>48</v>
      </c>
      <c r="C70" s="13">
        <f t="shared" si="53"/>
        <v>42</v>
      </c>
      <c r="D70" s="13">
        <f t="shared" si="54"/>
        <v>90</v>
      </c>
      <c r="E70" s="13">
        <f t="shared" si="55"/>
        <v>29</v>
      </c>
      <c r="F70" s="14"/>
      <c r="G70" s="12" t="s">
        <v>343</v>
      </c>
      <c r="H70" s="13">
        <f t="shared" si="56"/>
        <v>30</v>
      </c>
      <c r="I70" s="13">
        <f t="shared" si="57"/>
        <v>31</v>
      </c>
      <c r="J70" s="13">
        <f t="shared" si="58"/>
        <v>61</v>
      </c>
      <c r="K70" s="13">
        <f t="shared" si="59"/>
        <v>23</v>
      </c>
      <c r="L70" s="14"/>
      <c r="M70" s="12" t="s">
        <v>400</v>
      </c>
      <c r="N70" s="13">
        <f t="shared" si="60"/>
        <v>14</v>
      </c>
      <c r="O70" s="13">
        <f t="shared" si="61"/>
        <v>20</v>
      </c>
      <c r="P70" s="13">
        <f t="shared" si="62"/>
        <v>34</v>
      </c>
      <c r="Q70" s="13">
        <f t="shared" si="63"/>
        <v>11</v>
      </c>
      <c r="R70" s="14"/>
      <c r="S70" s="12" t="s">
        <v>456</v>
      </c>
      <c r="T70" s="13">
        <f t="shared" si="64"/>
        <v>74</v>
      </c>
      <c r="U70" s="13">
        <f t="shared" si="65"/>
        <v>72</v>
      </c>
      <c r="V70" s="13">
        <f t="shared" si="66"/>
        <v>146</v>
      </c>
      <c r="W70" s="13">
        <f t="shared" si="67"/>
        <v>46</v>
      </c>
      <c r="X70" s="14"/>
      <c r="Y70" s="12" t="s">
        <v>512</v>
      </c>
      <c r="Z70" s="13">
        <f t="shared" si="68"/>
        <v>61</v>
      </c>
      <c r="AA70" s="13">
        <f t="shared" si="69"/>
        <v>59</v>
      </c>
      <c r="AB70" s="13">
        <f t="shared" si="70"/>
        <v>120</v>
      </c>
      <c r="AC70" s="13">
        <f t="shared" si="71"/>
        <v>42</v>
      </c>
      <c r="AJ70" s="4"/>
    </row>
    <row r="71" spans="1:36" ht="14.25">
      <c r="A71" s="12" t="s">
        <v>287</v>
      </c>
      <c r="B71" s="13">
        <f t="shared" si="52"/>
        <v>16</v>
      </c>
      <c r="C71" s="13">
        <f t="shared" si="53"/>
        <v>22</v>
      </c>
      <c r="D71" s="13">
        <f t="shared" si="54"/>
        <v>38</v>
      </c>
      <c r="E71" s="13">
        <f t="shared" si="55"/>
        <v>11</v>
      </c>
      <c r="F71" s="14"/>
      <c r="G71" s="12" t="s">
        <v>344</v>
      </c>
      <c r="H71" s="13">
        <f t="shared" si="56"/>
        <v>15</v>
      </c>
      <c r="I71" s="13">
        <f t="shared" si="57"/>
        <v>12</v>
      </c>
      <c r="J71" s="13">
        <f t="shared" si="58"/>
        <v>27</v>
      </c>
      <c r="K71" s="13">
        <f t="shared" si="59"/>
        <v>9</v>
      </c>
      <c r="L71" s="14"/>
      <c r="M71" s="12" t="s">
        <v>401</v>
      </c>
      <c r="N71" s="13">
        <f t="shared" si="60"/>
        <v>35</v>
      </c>
      <c r="O71" s="13">
        <f t="shared" si="61"/>
        <v>35</v>
      </c>
      <c r="P71" s="13">
        <f t="shared" si="62"/>
        <v>70</v>
      </c>
      <c r="Q71" s="13">
        <f t="shared" si="63"/>
        <v>25</v>
      </c>
      <c r="R71" s="14"/>
      <c r="S71" s="12" t="s">
        <v>457</v>
      </c>
      <c r="T71" s="13">
        <f t="shared" si="64"/>
        <v>45</v>
      </c>
      <c r="U71" s="13">
        <f t="shared" si="65"/>
        <v>38</v>
      </c>
      <c r="V71" s="13">
        <f t="shared" si="66"/>
        <v>83</v>
      </c>
      <c r="W71" s="13">
        <f t="shared" si="67"/>
        <v>32</v>
      </c>
      <c r="X71" s="14"/>
      <c r="Y71" s="12" t="s">
        <v>513</v>
      </c>
      <c r="Z71" s="13">
        <f t="shared" si="68"/>
        <v>78</v>
      </c>
      <c r="AA71" s="13">
        <f t="shared" si="69"/>
        <v>81</v>
      </c>
      <c r="AB71" s="13">
        <f t="shared" si="70"/>
        <v>159</v>
      </c>
      <c r="AC71" s="13">
        <f t="shared" si="71"/>
        <v>62</v>
      </c>
      <c r="AJ71" s="4"/>
    </row>
    <row r="72" spans="1:36" ht="14.25">
      <c r="A72" s="12" t="s">
        <v>288</v>
      </c>
      <c r="B72" s="13">
        <f t="shared" si="52"/>
        <v>17</v>
      </c>
      <c r="C72" s="13">
        <f t="shared" si="53"/>
        <v>4</v>
      </c>
      <c r="D72" s="13">
        <f t="shared" si="54"/>
        <v>21</v>
      </c>
      <c r="E72" s="13">
        <f t="shared" si="55"/>
        <v>15</v>
      </c>
      <c r="F72" s="14"/>
      <c r="G72" s="12" t="s">
        <v>345</v>
      </c>
      <c r="H72" s="13">
        <f t="shared" si="56"/>
        <v>4</v>
      </c>
      <c r="I72" s="13">
        <f t="shared" si="57"/>
        <v>4</v>
      </c>
      <c r="J72" s="13">
        <f t="shared" si="58"/>
        <v>8</v>
      </c>
      <c r="K72" s="13">
        <f t="shared" si="59"/>
        <v>3</v>
      </c>
      <c r="L72" s="14"/>
      <c r="M72" s="12" t="s">
        <v>402</v>
      </c>
      <c r="N72" s="13">
        <f t="shared" si="60"/>
        <v>85</v>
      </c>
      <c r="O72" s="13">
        <f t="shared" si="61"/>
        <v>88</v>
      </c>
      <c r="P72" s="13">
        <f t="shared" si="62"/>
        <v>173</v>
      </c>
      <c r="Q72" s="13">
        <f t="shared" si="63"/>
        <v>57</v>
      </c>
      <c r="R72" s="14"/>
      <c r="S72" s="12" t="s">
        <v>458</v>
      </c>
      <c r="T72" s="13">
        <f t="shared" si="64"/>
        <v>71</v>
      </c>
      <c r="U72" s="13">
        <f t="shared" si="65"/>
        <v>68</v>
      </c>
      <c r="V72" s="13">
        <f t="shared" si="66"/>
        <v>139</v>
      </c>
      <c r="W72" s="13">
        <f t="shared" si="67"/>
        <v>68</v>
      </c>
      <c r="X72" s="14"/>
      <c r="Y72" s="12" t="s">
        <v>514</v>
      </c>
      <c r="Z72" s="13">
        <f t="shared" si="68"/>
        <v>75</v>
      </c>
      <c r="AA72" s="13">
        <f t="shared" si="69"/>
        <v>84</v>
      </c>
      <c r="AB72" s="13">
        <f t="shared" si="70"/>
        <v>159</v>
      </c>
      <c r="AC72" s="13">
        <f t="shared" si="71"/>
        <v>57</v>
      </c>
      <c r="AJ72" s="4"/>
    </row>
    <row r="73" spans="1:36" ht="14.25">
      <c r="A73" s="12" t="s">
        <v>289</v>
      </c>
      <c r="B73" s="13">
        <f t="shared" si="52"/>
        <v>10</v>
      </c>
      <c r="C73" s="13">
        <f t="shared" si="53"/>
        <v>12</v>
      </c>
      <c r="D73" s="13">
        <f t="shared" si="54"/>
        <v>22</v>
      </c>
      <c r="E73" s="13">
        <f t="shared" si="55"/>
        <v>4</v>
      </c>
      <c r="F73" s="14"/>
      <c r="G73" s="12" t="s">
        <v>346</v>
      </c>
      <c r="H73" s="13">
        <f t="shared" si="56"/>
        <v>13</v>
      </c>
      <c r="I73" s="13">
        <f t="shared" si="57"/>
        <v>16</v>
      </c>
      <c r="J73" s="13">
        <f t="shared" si="58"/>
        <v>29</v>
      </c>
      <c r="K73" s="13">
        <f t="shared" si="59"/>
        <v>11</v>
      </c>
      <c r="L73" s="14"/>
      <c r="M73" s="12" t="s">
        <v>403</v>
      </c>
      <c r="N73" s="13">
        <f t="shared" si="60"/>
        <v>49</v>
      </c>
      <c r="O73" s="13">
        <f t="shared" si="61"/>
        <v>53</v>
      </c>
      <c r="P73" s="13">
        <f t="shared" si="62"/>
        <v>102</v>
      </c>
      <c r="Q73" s="13">
        <f t="shared" si="63"/>
        <v>43</v>
      </c>
      <c r="R73" s="14"/>
      <c r="S73" s="12" t="s">
        <v>459</v>
      </c>
      <c r="T73" s="13">
        <f t="shared" si="64"/>
        <v>56</v>
      </c>
      <c r="U73" s="13">
        <f t="shared" si="65"/>
        <v>56</v>
      </c>
      <c r="V73" s="13">
        <f t="shared" si="66"/>
        <v>112</v>
      </c>
      <c r="W73" s="13">
        <f t="shared" si="67"/>
        <v>43</v>
      </c>
      <c r="X73" s="14"/>
      <c r="Y73" s="12" t="s">
        <v>515</v>
      </c>
      <c r="Z73" s="13">
        <f t="shared" si="68"/>
        <v>101</v>
      </c>
      <c r="AA73" s="13">
        <f t="shared" si="69"/>
        <v>85</v>
      </c>
      <c r="AB73" s="13">
        <f t="shared" si="70"/>
        <v>186</v>
      </c>
      <c r="AC73" s="13">
        <f t="shared" si="71"/>
        <v>68</v>
      </c>
      <c r="AJ73" s="4"/>
    </row>
    <row r="74" spans="1:36" ht="14.25">
      <c r="A74" s="12" t="s">
        <v>290</v>
      </c>
      <c r="B74" s="13">
        <f t="shared" si="52"/>
        <v>31</v>
      </c>
      <c r="C74" s="13">
        <f t="shared" si="53"/>
        <v>28</v>
      </c>
      <c r="D74" s="13">
        <f t="shared" si="54"/>
        <v>59</v>
      </c>
      <c r="E74" s="13">
        <f t="shared" si="55"/>
        <v>22</v>
      </c>
      <c r="F74" s="14"/>
      <c r="G74" s="12" t="s">
        <v>347</v>
      </c>
      <c r="H74" s="13">
        <f t="shared" si="56"/>
        <v>49</v>
      </c>
      <c r="I74" s="13">
        <f t="shared" si="57"/>
        <v>56</v>
      </c>
      <c r="J74" s="13">
        <f t="shared" si="58"/>
        <v>105</v>
      </c>
      <c r="K74" s="13">
        <f t="shared" si="59"/>
        <v>35</v>
      </c>
      <c r="L74" s="14"/>
      <c r="M74" s="12" t="s">
        <v>404</v>
      </c>
      <c r="N74" s="13">
        <f t="shared" si="60"/>
        <v>53</v>
      </c>
      <c r="O74" s="13">
        <f t="shared" si="61"/>
        <v>51</v>
      </c>
      <c r="P74" s="13">
        <f t="shared" si="62"/>
        <v>104</v>
      </c>
      <c r="Q74" s="13">
        <f t="shared" si="63"/>
        <v>45</v>
      </c>
      <c r="R74" s="14"/>
      <c r="S74" s="12" t="s">
        <v>460</v>
      </c>
      <c r="T74" s="13">
        <f t="shared" si="64"/>
        <v>78</v>
      </c>
      <c r="U74" s="13">
        <f t="shared" si="65"/>
        <v>87</v>
      </c>
      <c r="V74" s="13">
        <f t="shared" si="66"/>
        <v>165</v>
      </c>
      <c r="W74" s="13">
        <f t="shared" si="67"/>
        <v>55</v>
      </c>
      <c r="X74" s="14"/>
      <c r="Y74" s="12" t="s">
        <v>516</v>
      </c>
      <c r="Z74" s="13">
        <f t="shared" si="68"/>
        <v>138</v>
      </c>
      <c r="AA74" s="13">
        <f t="shared" si="69"/>
        <v>125</v>
      </c>
      <c r="AB74" s="13">
        <f t="shared" si="70"/>
        <v>263</v>
      </c>
      <c r="AC74" s="13">
        <f t="shared" si="71"/>
        <v>149</v>
      </c>
      <c r="AJ74" s="4"/>
    </row>
    <row r="75" spans="1:36" ht="14.25">
      <c r="A75" s="12" t="s">
        <v>291</v>
      </c>
      <c r="B75" s="13">
        <f t="shared" si="52"/>
        <v>48</v>
      </c>
      <c r="C75" s="13">
        <f t="shared" si="53"/>
        <v>53</v>
      </c>
      <c r="D75" s="13">
        <f t="shared" si="54"/>
        <v>101</v>
      </c>
      <c r="E75" s="13">
        <f t="shared" si="55"/>
        <v>40</v>
      </c>
      <c r="F75" s="14"/>
      <c r="G75" s="12" t="s">
        <v>348</v>
      </c>
      <c r="H75" s="13">
        <f t="shared" si="56"/>
        <v>46</v>
      </c>
      <c r="I75" s="13">
        <f t="shared" si="57"/>
        <v>50</v>
      </c>
      <c r="J75" s="13">
        <f t="shared" si="58"/>
        <v>96</v>
      </c>
      <c r="K75" s="13">
        <f t="shared" si="59"/>
        <v>32</v>
      </c>
      <c r="L75" s="14"/>
      <c r="M75" s="12" t="s">
        <v>405</v>
      </c>
      <c r="N75" s="13">
        <f t="shared" si="60"/>
        <v>69</v>
      </c>
      <c r="O75" s="13">
        <f t="shared" si="61"/>
        <v>61</v>
      </c>
      <c r="P75" s="13">
        <f t="shared" si="62"/>
        <v>130</v>
      </c>
      <c r="Q75" s="13">
        <f t="shared" si="63"/>
        <v>57</v>
      </c>
      <c r="R75" s="14"/>
      <c r="S75" s="12" t="s">
        <v>461</v>
      </c>
      <c r="T75" s="13">
        <f t="shared" si="64"/>
        <v>60</v>
      </c>
      <c r="U75" s="13">
        <f t="shared" si="65"/>
        <v>52</v>
      </c>
      <c r="V75" s="13">
        <f t="shared" si="66"/>
        <v>112</v>
      </c>
      <c r="W75" s="13">
        <f t="shared" si="67"/>
        <v>39</v>
      </c>
      <c r="X75" s="14"/>
      <c r="Y75" s="12" t="s">
        <v>517</v>
      </c>
      <c r="Z75" s="13">
        <f t="shared" si="68"/>
        <v>0</v>
      </c>
      <c r="AA75" s="13">
        <f t="shared" si="69"/>
        <v>0</v>
      </c>
      <c r="AB75" s="13">
        <f t="shared" si="70"/>
        <v>0</v>
      </c>
      <c r="AC75" s="13">
        <f t="shared" si="71"/>
        <v>0</v>
      </c>
      <c r="AJ75" s="4"/>
    </row>
    <row r="76" spans="1:36" ht="14.25">
      <c r="A76" s="12" t="s">
        <v>292</v>
      </c>
      <c r="B76" s="13">
        <f t="shared" si="52"/>
        <v>3</v>
      </c>
      <c r="C76" s="13">
        <f t="shared" si="53"/>
        <v>2</v>
      </c>
      <c r="D76" s="13">
        <f t="shared" si="54"/>
        <v>5</v>
      </c>
      <c r="E76" s="13">
        <f t="shared" si="55"/>
        <v>1</v>
      </c>
      <c r="F76" s="14"/>
      <c r="G76" s="12" t="s">
        <v>349</v>
      </c>
      <c r="H76" s="13">
        <f t="shared" si="56"/>
        <v>44</v>
      </c>
      <c r="I76" s="13">
        <f t="shared" si="57"/>
        <v>47</v>
      </c>
      <c r="J76" s="13">
        <f t="shared" si="58"/>
        <v>91</v>
      </c>
      <c r="K76" s="13">
        <f t="shared" si="59"/>
        <v>33</v>
      </c>
      <c r="L76" s="14"/>
      <c r="M76" s="12" t="s">
        <v>406</v>
      </c>
      <c r="N76" s="13">
        <f t="shared" si="60"/>
        <v>110</v>
      </c>
      <c r="O76" s="13">
        <f t="shared" si="61"/>
        <v>107</v>
      </c>
      <c r="P76" s="13">
        <f t="shared" si="62"/>
        <v>217</v>
      </c>
      <c r="Q76" s="13">
        <f t="shared" si="63"/>
        <v>89</v>
      </c>
      <c r="R76" s="14"/>
      <c r="S76" s="12" t="s">
        <v>462</v>
      </c>
      <c r="T76" s="13">
        <f t="shared" si="64"/>
        <v>28</v>
      </c>
      <c r="U76" s="13">
        <f t="shared" si="65"/>
        <v>32</v>
      </c>
      <c r="V76" s="13">
        <f t="shared" si="66"/>
        <v>60</v>
      </c>
      <c r="W76" s="13">
        <f t="shared" si="67"/>
        <v>22</v>
      </c>
      <c r="X76" s="14"/>
      <c r="Y76" s="12" t="s">
        <v>518</v>
      </c>
      <c r="Z76" s="13">
        <f t="shared" si="68"/>
        <v>0</v>
      </c>
      <c r="AA76" s="13">
        <f t="shared" si="69"/>
        <v>1</v>
      </c>
      <c r="AB76" s="13">
        <f t="shared" si="70"/>
        <v>1</v>
      </c>
      <c r="AC76" s="13">
        <f t="shared" si="71"/>
        <v>1</v>
      </c>
      <c r="AJ76" s="4"/>
    </row>
    <row r="77" spans="1:36" ht="14.25">
      <c r="A77" s="12" t="s">
        <v>293</v>
      </c>
      <c r="B77" s="13">
        <f t="shared" si="52"/>
        <v>5</v>
      </c>
      <c r="C77" s="13">
        <f t="shared" si="53"/>
        <v>3</v>
      </c>
      <c r="D77" s="13">
        <f t="shared" si="54"/>
        <v>8</v>
      </c>
      <c r="E77" s="13">
        <f t="shared" si="55"/>
        <v>4</v>
      </c>
      <c r="F77" s="14"/>
      <c r="G77" s="12" t="s">
        <v>350</v>
      </c>
      <c r="H77" s="13">
        <f t="shared" si="56"/>
        <v>19</v>
      </c>
      <c r="I77" s="13">
        <f t="shared" si="57"/>
        <v>24</v>
      </c>
      <c r="J77" s="13">
        <f t="shared" si="58"/>
        <v>43</v>
      </c>
      <c r="K77" s="13">
        <f t="shared" si="59"/>
        <v>17</v>
      </c>
      <c r="L77" s="14"/>
      <c r="M77" s="12" t="s">
        <v>407</v>
      </c>
      <c r="N77" s="13">
        <f t="shared" si="60"/>
        <v>87</v>
      </c>
      <c r="O77" s="13">
        <f t="shared" si="61"/>
        <v>96</v>
      </c>
      <c r="P77" s="13">
        <f t="shared" si="62"/>
        <v>183</v>
      </c>
      <c r="Q77" s="13">
        <f t="shared" si="63"/>
        <v>65</v>
      </c>
      <c r="R77" s="14"/>
      <c r="S77" s="12" t="s">
        <v>463</v>
      </c>
      <c r="T77" s="13">
        <f t="shared" si="64"/>
        <v>0</v>
      </c>
      <c r="U77" s="13">
        <f t="shared" si="65"/>
        <v>0</v>
      </c>
      <c r="V77" s="13">
        <f t="shared" si="66"/>
        <v>0</v>
      </c>
      <c r="W77" s="13">
        <f t="shared" si="67"/>
        <v>0</v>
      </c>
      <c r="X77" s="14"/>
      <c r="Y77" s="12" t="s">
        <v>519</v>
      </c>
      <c r="Z77" s="13">
        <f t="shared" si="68"/>
        <v>10</v>
      </c>
      <c r="AA77" s="13">
        <f t="shared" si="69"/>
        <v>13</v>
      </c>
      <c r="AB77" s="13">
        <f t="shared" si="70"/>
        <v>23</v>
      </c>
      <c r="AC77" s="13">
        <f t="shared" si="71"/>
        <v>7</v>
      </c>
      <c r="AJ77" s="4"/>
    </row>
    <row r="78" spans="1:36" ht="14.25">
      <c r="A78" s="12" t="s">
        <v>294</v>
      </c>
      <c r="B78" s="13">
        <f t="shared" si="52"/>
        <v>15</v>
      </c>
      <c r="C78" s="13">
        <f t="shared" si="53"/>
        <v>10</v>
      </c>
      <c r="D78" s="13">
        <f t="shared" si="54"/>
        <v>25</v>
      </c>
      <c r="E78" s="13">
        <f t="shared" si="55"/>
        <v>8</v>
      </c>
      <c r="F78" s="14"/>
      <c r="G78" s="12" t="s">
        <v>351</v>
      </c>
      <c r="H78" s="13">
        <f t="shared" si="56"/>
        <v>23</v>
      </c>
      <c r="I78" s="13">
        <f t="shared" si="57"/>
        <v>36</v>
      </c>
      <c r="J78" s="13">
        <f t="shared" si="58"/>
        <v>59</v>
      </c>
      <c r="K78" s="13">
        <f t="shared" si="59"/>
        <v>20</v>
      </c>
      <c r="L78" s="14"/>
      <c r="M78" s="12" t="s">
        <v>408</v>
      </c>
      <c r="N78" s="13">
        <f t="shared" si="60"/>
        <v>123</v>
      </c>
      <c r="O78" s="13">
        <f t="shared" si="61"/>
        <v>91</v>
      </c>
      <c r="P78" s="13">
        <f t="shared" si="62"/>
        <v>214</v>
      </c>
      <c r="Q78" s="13">
        <f t="shared" si="63"/>
        <v>112</v>
      </c>
      <c r="R78" s="14"/>
      <c r="S78" s="12" t="s">
        <v>464</v>
      </c>
      <c r="T78" s="13">
        <f t="shared" si="64"/>
        <v>14</v>
      </c>
      <c r="U78" s="13">
        <f t="shared" si="65"/>
        <v>13</v>
      </c>
      <c r="V78" s="13">
        <f t="shared" si="66"/>
        <v>27</v>
      </c>
      <c r="W78" s="13">
        <f t="shared" si="67"/>
        <v>10</v>
      </c>
      <c r="X78" s="14"/>
      <c r="Y78" s="12" t="s">
        <v>520</v>
      </c>
      <c r="Z78" s="13">
        <f t="shared" si="68"/>
        <v>125</v>
      </c>
      <c r="AA78" s="13">
        <f t="shared" si="69"/>
        <v>116</v>
      </c>
      <c r="AB78" s="13">
        <f t="shared" si="70"/>
        <v>241</v>
      </c>
      <c r="AC78" s="13">
        <f t="shared" si="71"/>
        <v>82</v>
      </c>
      <c r="AJ78" s="4"/>
    </row>
    <row r="79" spans="1:36" ht="14.25">
      <c r="A79" s="12" t="s">
        <v>295</v>
      </c>
      <c r="B79" s="13">
        <f t="shared" si="52"/>
        <v>4</v>
      </c>
      <c r="C79" s="13">
        <f t="shared" si="53"/>
        <v>0</v>
      </c>
      <c r="D79" s="13">
        <f t="shared" si="54"/>
        <v>4</v>
      </c>
      <c r="E79" s="13">
        <f t="shared" si="55"/>
        <v>4</v>
      </c>
      <c r="F79" s="14"/>
      <c r="G79" s="12" t="s">
        <v>352</v>
      </c>
      <c r="H79" s="13">
        <f t="shared" si="56"/>
        <v>0</v>
      </c>
      <c r="I79" s="13">
        <f t="shared" si="57"/>
        <v>0</v>
      </c>
      <c r="J79" s="13">
        <f t="shared" si="58"/>
        <v>0</v>
      </c>
      <c r="K79" s="13">
        <f t="shared" si="59"/>
        <v>0</v>
      </c>
      <c r="L79" s="14"/>
      <c r="M79" s="12" t="s">
        <v>409</v>
      </c>
      <c r="N79" s="13">
        <f t="shared" si="60"/>
        <v>40</v>
      </c>
      <c r="O79" s="13">
        <f t="shared" si="61"/>
        <v>27</v>
      </c>
      <c r="P79" s="13">
        <f t="shared" si="62"/>
        <v>67</v>
      </c>
      <c r="Q79" s="13">
        <f t="shared" si="63"/>
        <v>32</v>
      </c>
      <c r="R79" s="14"/>
      <c r="S79" s="12" t="s">
        <v>465</v>
      </c>
      <c r="T79" s="13">
        <f t="shared" si="64"/>
        <v>37</v>
      </c>
      <c r="U79" s="13">
        <f t="shared" si="65"/>
        <v>33</v>
      </c>
      <c r="V79" s="13">
        <f t="shared" si="66"/>
        <v>70</v>
      </c>
      <c r="W79" s="13">
        <f t="shared" si="67"/>
        <v>25</v>
      </c>
      <c r="X79" s="14"/>
      <c r="Y79" s="12" t="s">
        <v>521</v>
      </c>
      <c r="Z79" s="13">
        <f t="shared" si="68"/>
        <v>161</v>
      </c>
      <c r="AA79" s="13">
        <f t="shared" si="69"/>
        <v>146</v>
      </c>
      <c r="AB79" s="13">
        <f t="shared" si="70"/>
        <v>307</v>
      </c>
      <c r="AC79" s="13">
        <f t="shared" si="71"/>
        <v>121</v>
      </c>
      <c r="AJ79" s="4"/>
    </row>
    <row r="80" spans="1:36" ht="14.25">
      <c r="A80" s="12" t="s">
        <v>296</v>
      </c>
      <c r="B80" s="13">
        <f t="shared" si="52"/>
        <v>8</v>
      </c>
      <c r="C80" s="13">
        <f t="shared" si="53"/>
        <v>10</v>
      </c>
      <c r="D80" s="13">
        <f t="shared" si="54"/>
        <v>18</v>
      </c>
      <c r="E80" s="13">
        <f t="shared" si="55"/>
        <v>6</v>
      </c>
      <c r="F80" s="14"/>
      <c r="G80" s="12" t="s">
        <v>353</v>
      </c>
      <c r="H80" s="13">
        <f t="shared" si="56"/>
        <v>53</v>
      </c>
      <c r="I80" s="13">
        <f t="shared" si="57"/>
        <v>53</v>
      </c>
      <c r="J80" s="13">
        <f t="shared" si="58"/>
        <v>106</v>
      </c>
      <c r="K80" s="13">
        <f t="shared" si="59"/>
        <v>40</v>
      </c>
      <c r="L80" s="14"/>
      <c r="M80" s="12" t="s">
        <v>410</v>
      </c>
      <c r="N80" s="13">
        <f t="shared" si="60"/>
        <v>47</v>
      </c>
      <c r="O80" s="13">
        <f t="shared" si="61"/>
        <v>53</v>
      </c>
      <c r="P80" s="13">
        <f t="shared" si="62"/>
        <v>100</v>
      </c>
      <c r="Q80" s="13">
        <f t="shared" si="63"/>
        <v>42</v>
      </c>
      <c r="R80" s="14"/>
      <c r="S80" s="12" t="s">
        <v>466</v>
      </c>
      <c r="T80" s="13">
        <f t="shared" si="64"/>
        <v>66</v>
      </c>
      <c r="U80" s="13">
        <f t="shared" si="65"/>
        <v>63</v>
      </c>
      <c r="V80" s="13">
        <f t="shared" si="66"/>
        <v>129</v>
      </c>
      <c r="W80" s="13">
        <f t="shared" si="67"/>
        <v>39</v>
      </c>
      <c r="X80" s="14"/>
      <c r="Y80" s="12" t="s">
        <v>522</v>
      </c>
      <c r="Z80" s="13">
        <f t="shared" si="68"/>
        <v>185</v>
      </c>
      <c r="AA80" s="13">
        <f t="shared" si="69"/>
        <v>180</v>
      </c>
      <c r="AB80" s="13">
        <f t="shared" si="70"/>
        <v>365</v>
      </c>
      <c r="AC80" s="13">
        <f t="shared" si="71"/>
        <v>118</v>
      </c>
      <c r="AJ80" s="4"/>
    </row>
    <row r="81" spans="1:36" ht="14.25">
      <c r="A81" s="12" t="s">
        <v>297</v>
      </c>
      <c r="B81" s="13">
        <f t="shared" si="52"/>
        <v>97</v>
      </c>
      <c r="C81" s="13">
        <f t="shared" si="53"/>
        <v>94</v>
      </c>
      <c r="D81" s="13">
        <f t="shared" si="54"/>
        <v>191</v>
      </c>
      <c r="E81" s="13">
        <f t="shared" si="55"/>
        <v>54</v>
      </c>
      <c r="F81" s="14"/>
      <c r="G81" s="12" t="s">
        <v>354</v>
      </c>
      <c r="H81" s="13">
        <f t="shared" si="56"/>
        <v>37</v>
      </c>
      <c r="I81" s="13">
        <f t="shared" si="57"/>
        <v>36</v>
      </c>
      <c r="J81" s="13">
        <f t="shared" si="58"/>
        <v>73</v>
      </c>
      <c r="K81" s="13">
        <f t="shared" si="59"/>
        <v>26</v>
      </c>
      <c r="L81" s="14"/>
      <c r="M81" s="12" t="s">
        <v>411</v>
      </c>
      <c r="N81" s="13">
        <f t="shared" si="60"/>
        <v>25</v>
      </c>
      <c r="O81" s="13">
        <f t="shared" si="61"/>
        <v>38</v>
      </c>
      <c r="P81" s="13">
        <f t="shared" si="62"/>
        <v>63</v>
      </c>
      <c r="Q81" s="13">
        <f t="shared" si="63"/>
        <v>23</v>
      </c>
      <c r="R81" s="14"/>
      <c r="S81" s="12" t="s">
        <v>467</v>
      </c>
      <c r="T81" s="13">
        <f t="shared" si="64"/>
        <v>89</v>
      </c>
      <c r="U81" s="13">
        <f t="shared" si="65"/>
        <v>86</v>
      </c>
      <c r="V81" s="13">
        <f t="shared" si="66"/>
        <v>175</v>
      </c>
      <c r="W81" s="13">
        <f t="shared" si="67"/>
        <v>59</v>
      </c>
      <c r="X81" s="14"/>
      <c r="Y81" s="12" t="s">
        <v>523</v>
      </c>
      <c r="Z81" s="13">
        <f t="shared" si="68"/>
        <v>94</v>
      </c>
      <c r="AA81" s="13">
        <f t="shared" si="69"/>
        <v>77</v>
      </c>
      <c r="AB81" s="13">
        <f t="shared" si="70"/>
        <v>171</v>
      </c>
      <c r="AC81" s="13">
        <f t="shared" si="71"/>
        <v>69</v>
      </c>
      <c r="AJ81" s="4"/>
    </row>
    <row r="82" spans="1:36" ht="14.25">
      <c r="A82" s="12" t="s">
        <v>298</v>
      </c>
      <c r="B82" s="13">
        <f t="shared" si="52"/>
        <v>16</v>
      </c>
      <c r="C82" s="13">
        <f t="shared" si="53"/>
        <v>17</v>
      </c>
      <c r="D82" s="13">
        <f t="shared" si="54"/>
        <v>33</v>
      </c>
      <c r="E82" s="13">
        <f t="shared" si="55"/>
        <v>10</v>
      </c>
      <c r="F82" s="14"/>
      <c r="G82" s="12" t="s">
        <v>355</v>
      </c>
      <c r="H82" s="13">
        <f t="shared" si="56"/>
        <v>77</v>
      </c>
      <c r="I82" s="13">
        <f t="shared" si="57"/>
        <v>79</v>
      </c>
      <c r="J82" s="13">
        <f t="shared" si="58"/>
        <v>156</v>
      </c>
      <c r="K82" s="13">
        <f t="shared" si="59"/>
        <v>61</v>
      </c>
      <c r="L82" s="14"/>
      <c r="M82" s="12" t="s">
        <v>412</v>
      </c>
      <c r="N82" s="13">
        <f t="shared" si="60"/>
        <v>11</v>
      </c>
      <c r="O82" s="13">
        <f t="shared" si="61"/>
        <v>8</v>
      </c>
      <c r="P82" s="13">
        <f t="shared" si="62"/>
        <v>19</v>
      </c>
      <c r="Q82" s="13">
        <f t="shared" si="63"/>
        <v>10</v>
      </c>
      <c r="R82" s="14"/>
      <c r="S82" s="12" t="s">
        <v>468</v>
      </c>
      <c r="T82" s="13">
        <f t="shared" si="64"/>
        <v>88</v>
      </c>
      <c r="U82" s="13">
        <f t="shared" si="65"/>
        <v>88</v>
      </c>
      <c r="V82" s="13">
        <f t="shared" si="66"/>
        <v>176</v>
      </c>
      <c r="W82" s="13">
        <f t="shared" si="67"/>
        <v>75</v>
      </c>
      <c r="X82" s="14"/>
      <c r="Y82" s="12" t="s">
        <v>524</v>
      </c>
      <c r="Z82" s="13">
        <f t="shared" si="68"/>
        <v>84</v>
      </c>
      <c r="AA82" s="13">
        <f t="shared" si="69"/>
        <v>75</v>
      </c>
      <c r="AB82" s="13">
        <f t="shared" si="70"/>
        <v>159</v>
      </c>
      <c r="AC82" s="13">
        <f t="shared" si="71"/>
        <v>65</v>
      </c>
      <c r="AJ82" s="4"/>
    </row>
    <row r="83" spans="1:36" ht="14.25">
      <c r="A83" s="12" t="s">
        <v>299</v>
      </c>
      <c r="B83" s="13">
        <f t="shared" si="52"/>
        <v>85</v>
      </c>
      <c r="C83" s="13">
        <f t="shared" si="53"/>
        <v>73</v>
      </c>
      <c r="D83" s="13">
        <f t="shared" si="54"/>
        <v>158</v>
      </c>
      <c r="E83" s="13">
        <f t="shared" si="55"/>
        <v>64</v>
      </c>
      <c r="F83" s="14"/>
      <c r="G83" s="12" t="s">
        <v>356</v>
      </c>
      <c r="H83" s="13">
        <f t="shared" si="56"/>
        <v>38</v>
      </c>
      <c r="I83" s="13">
        <f t="shared" si="57"/>
        <v>46</v>
      </c>
      <c r="J83" s="13">
        <f t="shared" si="58"/>
        <v>84</v>
      </c>
      <c r="K83" s="13">
        <f t="shared" si="59"/>
        <v>37</v>
      </c>
      <c r="L83" s="14"/>
      <c r="M83" s="12" t="s">
        <v>413</v>
      </c>
      <c r="N83" s="13">
        <f t="shared" si="60"/>
        <v>0</v>
      </c>
      <c r="O83" s="13">
        <f t="shared" si="61"/>
        <v>0</v>
      </c>
      <c r="P83" s="13">
        <f t="shared" si="62"/>
        <v>0</v>
      </c>
      <c r="Q83" s="13">
        <f t="shared" si="63"/>
        <v>0</v>
      </c>
      <c r="R83" s="14"/>
      <c r="S83" s="12" t="s">
        <v>469</v>
      </c>
      <c r="T83" s="13">
        <f t="shared" si="64"/>
        <v>28</v>
      </c>
      <c r="U83" s="13">
        <f t="shared" si="65"/>
        <v>36</v>
      </c>
      <c r="V83" s="13">
        <f t="shared" si="66"/>
        <v>64</v>
      </c>
      <c r="W83" s="13">
        <f t="shared" si="67"/>
        <v>25</v>
      </c>
      <c r="X83" s="14"/>
      <c r="Y83" s="12" t="s">
        <v>525</v>
      </c>
      <c r="Z83" s="13">
        <f t="shared" si="68"/>
        <v>35</v>
      </c>
      <c r="AA83" s="13">
        <f t="shared" si="69"/>
        <v>44</v>
      </c>
      <c r="AB83" s="13">
        <f t="shared" si="70"/>
        <v>79</v>
      </c>
      <c r="AC83" s="13">
        <f t="shared" si="71"/>
        <v>30</v>
      </c>
      <c r="AJ83" s="4"/>
    </row>
    <row r="84" spans="1:36" ht="14.25">
      <c r="A84" s="12" t="s">
        <v>300</v>
      </c>
      <c r="B84" s="13">
        <f t="shared" si="52"/>
        <v>134</v>
      </c>
      <c r="C84" s="13">
        <f t="shared" si="53"/>
        <v>120</v>
      </c>
      <c r="D84" s="13">
        <f t="shared" si="54"/>
        <v>254</v>
      </c>
      <c r="E84" s="13">
        <f t="shared" si="55"/>
        <v>108</v>
      </c>
      <c r="F84" s="14"/>
      <c r="G84" s="12" t="s">
        <v>357</v>
      </c>
      <c r="H84" s="13">
        <f t="shared" si="56"/>
        <v>87</v>
      </c>
      <c r="I84" s="13">
        <f t="shared" si="57"/>
        <v>90</v>
      </c>
      <c r="J84" s="13">
        <f t="shared" si="58"/>
        <v>177</v>
      </c>
      <c r="K84" s="13">
        <f t="shared" si="59"/>
        <v>78</v>
      </c>
      <c r="L84" s="14"/>
      <c r="M84" s="12" t="s">
        <v>414</v>
      </c>
      <c r="N84" s="13">
        <f t="shared" si="60"/>
        <v>0</v>
      </c>
      <c r="O84" s="13">
        <f t="shared" si="61"/>
        <v>0</v>
      </c>
      <c r="P84" s="13">
        <f t="shared" si="62"/>
        <v>0</v>
      </c>
      <c r="Q84" s="13">
        <f t="shared" si="63"/>
        <v>0</v>
      </c>
      <c r="R84" s="14"/>
      <c r="S84" s="12" t="s">
        <v>470</v>
      </c>
      <c r="T84" s="13">
        <f t="shared" si="64"/>
        <v>151</v>
      </c>
      <c r="U84" s="13">
        <f t="shared" si="65"/>
        <v>152</v>
      </c>
      <c r="V84" s="13">
        <f t="shared" si="66"/>
        <v>303</v>
      </c>
      <c r="W84" s="13">
        <f t="shared" si="67"/>
        <v>86</v>
      </c>
      <c r="X84" s="14"/>
      <c r="Y84" s="12" t="s">
        <v>526</v>
      </c>
      <c r="Z84" s="13">
        <f t="shared" si="68"/>
        <v>105</v>
      </c>
      <c r="AA84" s="13">
        <f t="shared" si="69"/>
        <v>109</v>
      </c>
      <c r="AB84" s="13">
        <f t="shared" si="70"/>
        <v>214</v>
      </c>
      <c r="AC84" s="13">
        <f t="shared" si="71"/>
        <v>69</v>
      </c>
      <c r="AJ84" s="4"/>
    </row>
    <row r="85" spans="1:36" ht="14.25">
      <c r="A85" s="12" t="s">
        <v>301</v>
      </c>
      <c r="B85" s="13">
        <f t="shared" si="52"/>
        <v>66</v>
      </c>
      <c r="C85" s="13">
        <f t="shared" si="53"/>
        <v>74</v>
      </c>
      <c r="D85" s="13">
        <f t="shared" si="54"/>
        <v>140</v>
      </c>
      <c r="E85" s="13">
        <f t="shared" si="55"/>
        <v>46</v>
      </c>
      <c r="F85" s="14"/>
      <c r="G85" s="12" t="s">
        <v>358</v>
      </c>
      <c r="H85" s="13">
        <f t="shared" si="56"/>
        <v>72</v>
      </c>
      <c r="I85" s="13">
        <f t="shared" si="57"/>
        <v>74</v>
      </c>
      <c r="J85" s="13">
        <f t="shared" si="58"/>
        <v>146</v>
      </c>
      <c r="K85" s="13">
        <f t="shared" si="59"/>
        <v>51</v>
      </c>
      <c r="L85" s="14"/>
      <c r="M85" s="12" t="s">
        <v>415</v>
      </c>
      <c r="N85" s="13">
        <f t="shared" si="60"/>
        <v>1</v>
      </c>
      <c r="O85" s="13">
        <f t="shared" si="61"/>
        <v>0</v>
      </c>
      <c r="P85" s="13">
        <f t="shared" si="62"/>
        <v>1</v>
      </c>
      <c r="Q85" s="13">
        <f t="shared" si="63"/>
        <v>1</v>
      </c>
      <c r="R85" s="14"/>
      <c r="S85" s="12" t="s">
        <v>471</v>
      </c>
      <c r="T85" s="13">
        <f t="shared" si="64"/>
        <v>61</v>
      </c>
      <c r="U85" s="13">
        <f t="shared" si="65"/>
        <v>54</v>
      </c>
      <c r="V85" s="13">
        <f t="shared" si="66"/>
        <v>115</v>
      </c>
      <c r="W85" s="13">
        <f t="shared" si="67"/>
        <v>35</v>
      </c>
      <c r="X85" s="14"/>
      <c r="Y85" s="12" t="s">
        <v>527</v>
      </c>
      <c r="Z85" s="13">
        <f t="shared" si="68"/>
        <v>88</v>
      </c>
      <c r="AA85" s="13">
        <f t="shared" si="69"/>
        <v>80</v>
      </c>
      <c r="AB85" s="13">
        <f t="shared" si="70"/>
        <v>168</v>
      </c>
      <c r="AC85" s="13">
        <f t="shared" si="71"/>
        <v>47</v>
      </c>
      <c r="AJ85" s="4"/>
    </row>
    <row r="86" spans="1:36" ht="14.25">
      <c r="A86" s="12" t="s">
        <v>302</v>
      </c>
      <c r="B86" s="13">
        <f t="shared" si="52"/>
        <v>115</v>
      </c>
      <c r="C86" s="13">
        <f t="shared" si="53"/>
        <v>124</v>
      </c>
      <c r="D86" s="13">
        <f t="shared" si="54"/>
        <v>239</v>
      </c>
      <c r="E86" s="13">
        <f t="shared" si="55"/>
        <v>81</v>
      </c>
      <c r="F86" s="14"/>
      <c r="G86" s="12" t="s">
        <v>359</v>
      </c>
      <c r="H86" s="13">
        <f t="shared" si="56"/>
        <v>105</v>
      </c>
      <c r="I86" s="13">
        <f t="shared" si="57"/>
        <v>99</v>
      </c>
      <c r="J86" s="13">
        <f t="shared" si="58"/>
        <v>204</v>
      </c>
      <c r="K86" s="13">
        <f t="shared" si="59"/>
        <v>76</v>
      </c>
      <c r="L86" s="14"/>
      <c r="M86" s="12" t="s">
        <v>416</v>
      </c>
      <c r="N86" s="13">
        <f t="shared" si="60"/>
        <v>38</v>
      </c>
      <c r="O86" s="13">
        <f t="shared" si="61"/>
        <v>37</v>
      </c>
      <c r="P86" s="13">
        <f t="shared" si="62"/>
        <v>75</v>
      </c>
      <c r="Q86" s="13">
        <f t="shared" si="63"/>
        <v>25</v>
      </c>
      <c r="R86" s="14"/>
      <c r="S86" s="12" t="s">
        <v>472</v>
      </c>
      <c r="T86" s="13">
        <f t="shared" si="64"/>
        <v>77</v>
      </c>
      <c r="U86" s="13">
        <f t="shared" si="65"/>
        <v>79</v>
      </c>
      <c r="V86" s="13">
        <f t="shared" si="66"/>
        <v>156</v>
      </c>
      <c r="W86" s="13">
        <f t="shared" si="67"/>
        <v>45</v>
      </c>
      <c r="X86" s="14"/>
      <c r="Y86" s="12" t="s">
        <v>528</v>
      </c>
      <c r="Z86" s="13">
        <f t="shared" si="68"/>
        <v>0</v>
      </c>
      <c r="AA86" s="13">
        <f t="shared" si="69"/>
        <v>0</v>
      </c>
      <c r="AB86" s="13">
        <f t="shared" si="70"/>
        <v>0</v>
      </c>
      <c r="AC86" s="13">
        <f t="shared" si="71"/>
        <v>0</v>
      </c>
      <c r="AJ86" s="4"/>
    </row>
    <row r="87" spans="1:36" ht="14.25">
      <c r="A87" s="12" t="s">
        <v>303</v>
      </c>
      <c r="B87" s="13">
        <f t="shared" si="52"/>
        <v>57</v>
      </c>
      <c r="C87" s="13">
        <f t="shared" si="53"/>
        <v>52</v>
      </c>
      <c r="D87" s="13">
        <f t="shared" si="54"/>
        <v>109</v>
      </c>
      <c r="E87" s="13">
        <f t="shared" si="55"/>
        <v>37</v>
      </c>
      <c r="F87" s="14"/>
      <c r="G87" s="12" t="s">
        <v>360</v>
      </c>
      <c r="H87" s="13">
        <f t="shared" si="56"/>
        <v>95</v>
      </c>
      <c r="I87" s="13">
        <f t="shared" si="57"/>
        <v>78</v>
      </c>
      <c r="J87" s="13">
        <f t="shared" si="58"/>
        <v>173</v>
      </c>
      <c r="K87" s="13">
        <f t="shared" si="59"/>
        <v>92</v>
      </c>
      <c r="L87" s="14"/>
      <c r="M87" s="12" t="s">
        <v>417</v>
      </c>
      <c r="N87" s="13">
        <f t="shared" si="60"/>
        <v>48</v>
      </c>
      <c r="O87" s="13">
        <f t="shared" si="61"/>
        <v>47</v>
      </c>
      <c r="P87" s="13">
        <f t="shared" si="62"/>
        <v>95</v>
      </c>
      <c r="Q87" s="13">
        <f t="shared" si="63"/>
        <v>32</v>
      </c>
      <c r="R87" s="14"/>
      <c r="S87" s="12" t="s">
        <v>473</v>
      </c>
      <c r="T87" s="13">
        <f t="shared" si="64"/>
        <v>58</v>
      </c>
      <c r="U87" s="13">
        <f t="shared" si="65"/>
        <v>51</v>
      </c>
      <c r="V87" s="13">
        <f t="shared" si="66"/>
        <v>109</v>
      </c>
      <c r="W87" s="13">
        <f t="shared" si="67"/>
        <v>37</v>
      </c>
      <c r="X87" s="14"/>
      <c r="Y87" s="12" t="s">
        <v>529</v>
      </c>
      <c r="Z87" s="13">
        <f t="shared" si="68"/>
        <v>46</v>
      </c>
      <c r="AA87" s="13">
        <f t="shared" si="69"/>
        <v>52</v>
      </c>
      <c r="AB87" s="13">
        <f t="shared" si="70"/>
        <v>98</v>
      </c>
      <c r="AC87" s="13">
        <f t="shared" si="71"/>
        <v>31</v>
      </c>
      <c r="AJ87" s="4"/>
    </row>
    <row r="88" spans="1:36" ht="14.25">
      <c r="A88" s="12" t="s">
        <v>304</v>
      </c>
      <c r="B88" s="13">
        <f t="shared" si="52"/>
        <v>53</v>
      </c>
      <c r="C88" s="13">
        <f t="shared" si="53"/>
        <v>68</v>
      </c>
      <c r="D88" s="13">
        <f t="shared" si="54"/>
        <v>121</v>
      </c>
      <c r="E88" s="13">
        <f t="shared" si="55"/>
        <v>45</v>
      </c>
      <c r="F88" s="14"/>
      <c r="G88" s="12" t="s">
        <v>361</v>
      </c>
      <c r="H88" s="13">
        <f t="shared" si="56"/>
        <v>42</v>
      </c>
      <c r="I88" s="13">
        <f t="shared" si="57"/>
        <v>53</v>
      </c>
      <c r="J88" s="13">
        <f t="shared" si="58"/>
        <v>95</v>
      </c>
      <c r="K88" s="13">
        <f t="shared" si="59"/>
        <v>34</v>
      </c>
      <c r="L88" s="14"/>
      <c r="M88" s="12" t="s">
        <v>418</v>
      </c>
      <c r="N88" s="13">
        <f t="shared" si="60"/>
        <v>33</v>
      </c>
      <c r="O88" s="13">
        <f t="shared" si="61"/>
        <v>28</v>
      </c>
      <c r="P88" s="13">
        <f t="shared" si="62"/>
        <v>61</v>
      </c>
      <c r="Q88" s="13">
        <f t="shared" si="63"/>
        <v>21</v>
      </c>
      <c r="R88" s="14"/>
      <c r="S88" s="12" t="s">
        <v>474</v>
      </c>
      <c r="T88" s="13">
        <f t="shared" si="64"/>
        <v>71</v>
      </c>
      <c r="U88" s="13">
        <f t="shared" si="65"/>
        <v>82</v>
      </c>
      <c r="V88" s="13">
        <f t="shared" si="66"/>
        <v>153</v>
      </c>
      <c r="W88" s="13">
        <f t="shared" si="67"/>
        <v>58</v>
      </c>
      <c r="X88" s="14"/>
      <c r="Y88" s="12" t="s">
        <v>530</v>
      </c>
      <c r="Z88" s="13">
        <f t="shared" si="68"/>
        <v>84</v>
      </c>
      <c r="AA88" s="13">
        <f t="shared" si="69"/>
        <v>76</v>
      </c>
      <c r="AB88" s="13">
        <f t="shared" si="70"/>
        <v>160</v>
      </c>
      <c r="AC88" s="13">
        <f t="shared" si="71"/>
        <v>72</v>
      </c>
      <c r="AJ88" s="4"/>
    </row>
    <row r="89" spans="1:36" ht="14.25">
      <c r="A89" s="12" t="s">
        <v>305</v>
      </c>
      <c r="B89" s="13">
        <f t="shared" si="52"/>
        <v>33</v>
      </c>
      <c r="C89" s="13">
        <f t="shared" si="53"/>
        <v>29</v>
      </c>
      <c r="D89" s="13">
        <f t="shared" si="54"/>
        <v>62</v>
      </c>
      <c r="E89" s="13">
        <f t="shared" si="55"/>
        <v>23</v>
      </c>
      <c r="F89" s="14"/>
      <c r="G89" s="12" t="s">
        <v>362</v>
      </c>
      <c r="H89" s="13">
        <f t="shared" si="56"/>
        <v>49</v>
      </c>
      <c r="I89" s="13">
        <f t="shared" si="57"/>
        <v>53</v>
      </c>
      <c r="J89" s="13">
        <f t="shared" si="58"/>
        <v>102</v>
      </c>
      <c r="K89" s="13">
        <f t="shared" si="59"/>
        <v>38</v>
      </c>
      <c r="L89" s="14"/>
      <c r="M89" s="12" t="s">
        <v>419</v>
      </c>
      <c r="N89" s="13">
        <f t="shared" si="60"/>
        <v>71</v>
      </c>
      <c r="O89" s="13">
        <f t="shared" si="61"/>
        <v>71</v>
      </c>
      <c r="P89" s="13">
        <f t="shared" si="62"/>
        <v>142</v>
      </c>
      <c r="Q89" s="13">
        <f t="shared" si="63"/>
        <v>46</v>
      </c>
      <c r="R89" s="14"/>
      <c r="S89" s="12" t="s">
        <v>475</v>
      </c>
      <c r="T89" s="13">
        <f t="shared" si="64"/>
        <v>6</v>
      </c>
      <c r="U89" s="13">
        <f t="shared" si="65"/>
        <v>8</v>
      </c>
      <c r="V89" s="13">
        <f t="shared" si="66"/>
        <v>14</v>
      </c>
      <c r="W89" s="13">
        <f t="shared" si="67"/>
        <v>4</v>
      </c>
      <c r="X89" s="14"/>
      <c r="Y89" s="12" t="s">
        <v>531</v>
      </c>
      <c r="Z89" s="13">
        <f t="shared" si="68"/>
        <v>46</v>
      </c>
      <c r="AA89" s="13">
        <f t="shared" si="69"/>
        <v>31</v>
      </c>
      <c r="AB89" s="13">
        <f t="shared" si="70"/>
        <v>77</v>
      </c>
      <c r="AC89" s="13">
        <f t="shared" si="71"/>
        <v>41</v>
      </c>
      <c r="AJ89" s="4"/>
    </row>
    <row r="90" spans="1:36" ht="14.25">
      <c r="A90" s="12" t="s">
        <v>306</v>
      </c>
      <c r="B90" s="13">
        <f t="shared" si="52"/>
        <v>48</v>
      </c>
      <c r="C90" s="13">
        <f t="shared" si="53"/>
        <v>44</v>
      </c>
      <c r="D90" s="13">
        <f t="shared" si="54"/>
        <v>92</v>
      </c>
      <c r="E90" s="13">
        <f t="shared" si="55"/>
        <v>40</v>
      </c>
      <c r="F90" s="14"/>
      <c r="G90" s="12" t="s">
        <v>363</v>
      </c>
      <c r="H90" s="13">
        <f t="shared" si="56"/>
        <v>47</v>
      </c>
      <c r="I90" s="13">
        <f t="shared" si="57"/>
        <v>32</v>
      </c>
      <c r="J90" s="13">
        <f t="shared" si="58"/>
        <v>79</v>
      </c>
      <c r="K90" s="13">
        <f t="shared" si="59"/>
        <v>36</v>
      </c>
      <c r="L90" s="14"/>
      <c r="M90" s="12" t="s">
        <v>420</v>
      </c>
      <c r="N90" s="13">
        <f t="shared" si="60"/>
        <v>64</v>
      </c>
      <c r="O90" s="13">
        <f t="shared" si="61"/>
        <v>60</v>
      </c>
      <c r="P90" s="13">
        <f t="shared" si="62"/>
        <v>124</v>
      </c>
      <c r="Q90" s="13">
        <f t="shared" si="63"/>
        <v>41</v>
      </c>
      <c r="R90" s="14"/>
      <c r="S90" s="12" t="s">
        <v>476</v>
      </c>
      <c r="T90" s="13">
        <f t="shared" si="64"/>
        <v>39</v>
      </c>
      <c r="U90" s="13">
        <f t="shared" si="65"/>
        <v>26</v>
      </c>
      <c r="V90" s="13">
        <f t="shared" si="66"/>
        <v>65</v>
      </c>
      <c r="W90" s="13">
        <f t="shared" si="67"/>
        <v>25</v>
      </c>
      <c r="X90" s="14"/>
      <c r="Y90" s="12" t="s">
        <v>532</v>
      </c>
      <c r="Z90" s="13">
        <f t="shared" si="68"/>
        <v>53</v>
      </c>
      <c r="AA90" s="13">
        <f t="shared" si="69"/>
        <v>46</v>
      </c>
      <c r="AB90" s="13">
        <f t="shared" si="70"/>
        <v>99</v>
      </c>
      <c r="AC90" s="13">
        <f t="shared" si="71"/>
        <v>29</v>
      </c>
      <c r="AJ90" s="4"/>
    </row>
    <row r="91" spans="1:36" ht="14.25">
      <c r="A91" s="12" t="s">
        <v>307</v>
      </c>
      <c r="B91" s="13">
        <f t="shared" si="52"/>
        <v>87</v>
      </c>
      <c r="C91" s="13">
        <f t="shared" si="53"/>
        <v>90</v>
      </c>
      <c r="D91" s="13">
        <f t="shared" si="54"/>
        <v>177</v>
      </c>
      <c r="E91" s="13">
        <f t="shared" si="55"/>
        <v>64</v>
      </c>
      <c r="F91" s="14"/>
      <c r="G91" s="12" t="s">
        <v>364</v>
      </c>
      <c r="H91" s="13">
        <f t="shared" si="56"/>
        <v>139</v>
      </c>
      <c r="I91" s="13">
        <f t="shared" si="57"/>
        <v>144</v>
      </c>
      <c r="J91" s="13">
        <f t="shared" si="58"/>
        <v>283</v>
      </c>
      <c r="K91" s="13">
        <f t="shared" si="59"/>
        <v>100</v>
      </c>
      <c r="L91" s="14"/>
      <c r="M91" s="12" t="s">
        <v>421</v>
      </c>
      <c r="N91" s="13">
        <f t="shared" si="60"/>
        <v>45</v>
      </c>
      <c r="O91" s="13">
        <f t="shared" si="61"/>
        <v>40</v>
      </c>
      <c r="P91" s="13">
        <f t="shared" si="62"/>
        <v>85</v>
      </c>
      <c r="Q91" s="13">
        <f t="shared" si="63"/>
        <v>27</v>
      </c>
      <c r="R91" s="14"/>
      <c r="S91" s="12" t="s">
        <v>477</v>
      </c>
      <c r="T91" s="13">
        <f t="shared" si="64"/>
        <v>47</v>
      </c>
      <c r="U91" s="13">
        <f t="shared" si="65"/>
        <v>48</v>
      </c>
      <c r="V91" s="13">
        <f t="shared" si="66"/>
        <v>95</v>
      </c>
      <c r="W91" s="13">
        <f t="shared" si="67"/>
        <v>31</v>
      </c>
      <c r="X91" s="14"/>
      <c r="Y91" s="12" t="s">
        <v>533</v>
      </c>
      <c r="Z91" s="13">
        <f t="shared" si="68"/>
        <v>83</v>
      </c>
      <c r="AA91" s="13">
        <f t="shared" si="69"/>
        <v>75</v>
      </c>
      <c r="AB91" s="13">
        <f t="shared" si="70"/>
        <v>158</v>
      </c>
      <c r="AC91" s="13">
        <f t="shared" si="71"/>
        <v>57</v>
      </c>
      <c r="AJ91" s="4"/>
    </row>
    <row r="92" spans="1:36" ht="14.25">
      <c r="A92" s="12" t="s">
        <v>308</v>
      </c>
      <c r="B92" s="13">
        <f t="shared" si="52"/>
        <v>43</v>
      </c>
      <c r="C92" s="13">
        <f t="shared" si="53"/>
        <v>40</v>
      </c>
      <c r="D92" s="13">
        <f t="shared" si="54"/>
        <v>83</v>
      </c>
      <c r="E92" s="13">
        <f t="shared" si="55"/>
        <v>27</v>
      </c>
      <c r="F92" s="14"/>
      <c r="G92" s="12" t="s">
        <v>365</v>
      </c>
      <c r="H92" s="13">
        <f t="shared" si="56"/>
        <v>55</v>
      </c>
      <c r="I92" s="13">
        <f t="shared" si="57"/>
        <v>47</v>
      </c>
      <c r="J92" s="13">
        <f t="shared" si="58"/>
        <v>102</v>
      </c>
      <c r="K92" s="13">
        <f t="shared" si="59"/>
        <v>44</v>
      </c>
      <c r="L92" s="14"/>
      <c r="M92" s="12" t="s">
        <v>422</v>
      </c>
      <c r="N92" s="13">
        <f t="shared" si="60"/>
        <v>44</v>
      </c>
      <c r="O92" s="13">
        <f t="shared" si="61"/>
        <v>42</v>
      </c>
      <c r="P92" s="13">
        <f t="shared" si="62"/>
        <v>86</v>
      </c>
      <c r="Q92" s="13">
        <f t="shared" si="63"/>
        <v>34</v>
      </c>
      <c r="R92" s="14"/>
      <c r="S92" s="12" t="s">
        <v>478</v>
      </c>
      <c r="T92" s="13">
        <f t="shared" si="64"/>
        <v>79</v>
      </c>
      <c r="U92" s="13">
        <f t="shared" si="65"/>
        <v>72</v>
      </c>
      <c r="V92" s="13">
        <f t="shared" si="66"/>
        <v>151</v>
      </c>
      <c r="W92" s="13">
        <f t="shared" si="67"/>
        <v>53</v>
      </c>
      <c r="X92" s="14"/>
      <c r="Y92" s="12" t="s">
        <v>534</v>
      </c>
      <c r="Z92" s="13">
        <f t="shared" si="68"/>
        <v>55</v>
      </c>
      <c r="AA92" s="13">
        <f t="shared" si="69"/>
        <v>59</v>
      </c>
      <c r="AB92" s="13">
        <f t="shared" si="70"/>
        <v>114</v>
      </c>
      <c r="AC92" s="13">
        <f t="shared" si="71"/>
        <v>40</v>
      </c>
      <c r="AJ92" s="4"/>
    </row>
    <row r="93" spans="1:36" ht="14.25">
      <c r="A93" s="12" t="s">
        <v>309</v>
      </c>
      <c r="B93" s="13">
        <f t="shared" si="52"/>
        <v>127</v>
      </c>
      <c r="C93" s="13">
        <f t="shared" si="53"/>
        <v>103</v>
      </c>
      <c r="D93" s="13">
        <f t="shared" si="54"/>
        <v>230</v>
      </c>
      <c r="E93" s="13">
        <f t="shared" si="55"/>
        <v>95</v>
      </c>
      <c r="F93" s="14"/>
      <c r="G93" s="12" t="s">
        <v>366</v>
      </c>
      <c r="H93" s="13">
        <f t="shared" si="56"/>
        <v>69</v>
      </c>
      <c r="I93" s="13">
        <f t="shared" si="57"/>
        <v>72</v>
      </c>
      <c r="J93" s="13">
        <f t="shared" si="58"/>
        <v>141</v>
      </c>
      <c r="K93" s="13">
        <f t="shared" si="59"/>
        <v>42</v>
      </c>
      <c r="L93" s="14"/>
      <c r="M93" s="12" t="s">
        <v>423</v>
      </c>
      <c r="N93" s="13">
        <f t="shared" si="60"/>
        <v>76</v>
      </c>
      <c r="O93" s="13">
        <f t="shared" si="61"/>
        <v>81</v>
      </c>
      <c r="P93" s="13">
        <f t="shared" si="62"/>
        <v>157</v>
      </c>
      <c r="Q93" s="13">
        <f t="shared" si="63"/>
        <v>52</v>
      </c>
      <c r="R93" s="14"/>
      <c r="S93" s="12" t="s">
        <v>479</v>
      </c>
      <c r="T93" s="13">
        <f t="shared" si="64"/>
        <v>129</v>
      </c>
      <c r="U93" s="13">
        <f t="shared" si="65"/>
        <v>121</v>
      </c>
      <c r="V93" s="13">
        <f t="shared" si="66"/>
        <v>250</v>
      </c>
      <c r="W93" s="13">
        <f t="shared" si="67"/>
        <v>98</v>
      </c>
      <c r="X93" s="14"/>
      <c r="Y93" s="12" t="s">
        <v>535</v>
      </c>
      <c r="Z93" s="13">
        <f t="shared" si="68"/>
        <v>172</v>
      </c>
      <c r="AA93" s="13">
        <f t="shared" si="69"/>
        <v>162</v>
      </c>
      <c r="AB93" s="13">
        <f t="shared" si="70"/>
        <v>334</v>
      </c>
      <c r="AC93" s="13">
        <f t="shared" si="71"/>
        <v>142</v>
      </c>
      <c r="AJ93" s="4"/>
    </row>
    <row r="94" spans="1:36" ht="14.25">
      <c r="A94" s="12" t="s">
        <v>310</v>
      </c>
      <c r="B94" s="13">
        <f t="shared" si="52"/>
        <v>165</v>
      </c>
      <c r="C94" s="13">
        <f t="shared" si="53"/>
        <v>143</v>
      </c>
      <c r="D94" s="13">
        <f t="shared" si="54"/>
        <v>308</v>
      </c>
      <c r="E94" s="13">
        <f t="shared" si="55"/>
        <v>128</v>
      </c>
      <c r="F94" s="14"/>
      <c r="G94" s="12" t="s">
        <v>367</v>
      </c>
      <c r="H94" s="13">
        <f t="shared" si="56"/>
        <v>67</v>
      </c>
      <c r="I94" s="13">
        <f t="shared" si="57"/>
        <v>61</v>
      </c>
      <c r="J94" s="13">
        <f t="shared" si="58"/>
        <v>128</v>
      </c>
      <c r="K94" s="13">
        <f t="shared" si="59"/>
        <v>42</v>
      </c>
      <c r="L94" s="14"/>
      <c r="M94" s="12" t="s">
        <v>424</v>
      </c>
      <c r="N94" s="13">
        <f t="shared" si="60"/>
        <v>57</v>
      </c>
      <c r="O94" s="13">
        <f t="shared" si="61"/>
        <v>69</v>
      </c>
      <c r="P94" s="13">
        <f t="shared" si="62"/>
        <v>126</v>
      </c>
      <c r="Q94" s="13">
        <f t="shared" si="63"/>
        <v>50</v>
      </c>
      <c r="R94" s="14"/>
      <c r="S94" s="12" t="s">
        <v>480</v>
      </c>
      <c r="T94" s="13">
        <f t="shared" si="64"/>
        <v>185</v>
      </c>
      <c r="U94" s="13">
        <f t="shared" si="65"/>
        <v>164</v>
      </c>
      <c r="V94" s="13">
        <f t="shared" si="66"/>
        <v>349</v>
      </c>
      <c r="W94" s="13">
        <f t="shared" si="67"/>
        <v>146</v>
      </c>
      <c r="X94" s="14"/>
      <c r="Y94" s="12" t="s">
        <v>536</v>
      </c>
      <c r="Z94" s="13">
        <f t="shared" si="68"/>
        <v>45</v>
      </c>
      <c r="AA94" s="13">
        <f t="shared" si="69"/>
        <v>50</v>
      </c>
      <c r="AB94" s="13">
        <f t="shared" si="70"/>
        <v>95</v>
      </c>
      <c r="AC94" s="13">
        <f t="shared" si="71"/>
        <v>32</v>
      </c>
      <c r="AJ94" s="4"/>
    </row>
    <row r="95" spans="1:36" ht="14.25">
      <c r="A95" s="12" t="s">
        <v>311</v>
      </c>
      <c r="B95" s="13">
        <f aca="true" t="shared" si="72" ref="B95:B119">VLOOKUP(A95,参照データ,3,FALSE)</f>
        <v>42</v>
      </c>
      <c r="C95" s="13">
        <f aca="true" t="shared" si="73" ref="C95:C119">VLOOKUP(A95,参照データ,4,FALSE)</f>
        <v>35</v>
      </c>
      <c r="D95" s="13">
        <f aca="true" t="shared" si="74" ref="D95:D119">VLOOKUP(A95,参照データ,5,FALSE)</f>
        <v>77</v>
      </c>
      <c r="E95" s="13">
        <f aca="true" t="shared" si="75" ref="E95:E119">VLOOKUP(A95,参照データ,2,FALSE)</f>
        <v>25</v>
      </c>
      <c r="F95" s="14"/>
      <c r="G95" s="12" t="s">
        <v>368</v>
      </c>
      <c r="H95" s="13">
        <f aca="true" t="shared" si="76" ref="H95:H119">VLOOKUP(G95,参照データ,3,FALSE)</f>
        <v>67</v>
      </c>
      <c r="I95" s="13">
        <f aca="true" t="shared" si="77" ref="I95:I119">VLOOKUP(G95,参照データ,4,FALSE)</f>
        <v>47</v>
      </c>
      <c r="J95" s="13">
        <f aca="true" t="shared" si="78" ref="J95:J119">VLOOKUP(G95,参照データ,5,FALSE)</f>
        <v>114</v>
      </c>
      <c r="K95" s="13">
        <f aca="true" t="shared" si="79" ref="K95:K119">VLOOKUP(G95,参照データ,2,FALSE)</f>
        <v>63</v>
      </c>
      <c r="L95" s="14"/>
      <c r="M95" s="12" t="s">
        <v>425</v>
      </c>
      <c r="N95" s="13">
        <f aca="true" t="shared" si="80" ref="N95:N118">VLOOKUP(M95,参照データ,3,FALSE)</f>
        <v>56</v>
      </c>
      <c r="O95" s="13">
        <f aca="true" t="shared" si="81" ref="O95:O118">VLOOKUP(M95,参照データ,4,FALSE)</f>
        <v>59</v>
      </c>
      <c r="P95" s="13">
        <f aca="true" t="shared" si="82" ref="P95:P118">VLOOKUP(M95,参照データ,5,FALSE)</f>
        <v>115</v>
      </c>
      <c r="Q95" s="13">
        <f aca="true" t="shared" si="83" ref="Q95:Q118">VLOOKUP(M95,参照データ,2,FALSE)</f>
        <v>46</v>
      </c>
      <c r="R95" s="14"/>
      <c r="S95" s="12" t="s">
        <v>481</v>
      </c>
      <c r="T95" s="13">
        <f aca="true" t="shared" si="84" ref="T95:T118">VLOOKUP(S95,参照データ,3,FALSE)</f>
        <v>105</v>
      </c>
      <c r="U95" s="13">
        <f aca="true" t="shared" si="85" ref="U95:U118">VLOOKUP(S95,参照データ,4,FALSE)</f>
        <v>92</v>
      </c>
      <c r="V95" s="13">
        <f aca="true" t="shared" si="86" ref="V95:V118">VLOOKUP(S95,参照データ,5,FALSE)</f>
        <v>197</v>
      </c>
      <c r="W95" s="13">
        <f aca="true" t="shared" si="87" ref="W95:W118">VLOOKUP(S95,参照データ,2,FALSE)</f>
        <v>77</v>
      </c>
      <c r="X95" s="14"/>
      <c r="Y95" s="12" t="s">
        <v>537</v>
      </c>
      <c r="Z95" s="13">
        <f aca="true" t="shared" si="88" ref="Z95:Z120">VLOOKUP(Y95,参照データ,3,FALSE)</f>
        <v>0</v>
      </c>
      <c r="AA95" s="13">
        <f aca="true" t="shared" si="89" ref="AA95:AA120">VLOOKUP(Y95,参照データ,4,FALSE)</f>
        <v>0</v>
      </c>
      <c r="AB95" s="13">
        <f aca="true" t="shared" si="90" ref="AB95:AB120">VLOOKUP(Y95,参照データ,5,FALSE)</f>
        <v>0</v>
      </c>
      <c r="AC95" s="13">
        <f aca="true" t="shared" si="91" ref="AC95:AC120">VLOOKUP(Y95,参照データ,2,FALSE)</f>
        <v>0</v>
      </c>
      <c r="AJ95" s="4"/>
    </row>
    <row r="96" spans="1:36" ht="14.25">
      <c r="A96" s="12" t="s">
        <v>312</v>
      </c>
      <c r="B96" s="13">
        <f t="shared" si="72"/>
        <v>85</v>
      </c>
      <c r="C96" s="13">
        <f t="shared" si="73"/>
        <v>54</v>
      </c>
      <c r="D96" s="13">
        <f t="shared" si="74"/>
        <v>139</v>
      </c>
      <c r="E96" s="13">
        <f t="shared" si="75"/>
        <v>67</v>
      </c>
      <c r="F96" s="14"/>
      <c r="G96" s="12" t="s">
        <v>369</v>
      </c>
      <c r="H96" s="13">
        <f t="shared" si="76"/>
        <v>48</v>
      </c>
      <c r="I96" s="13">
        <f t="shared" si="77"/>
        <v>38</v>
      </c>
      <c r="J96" s="13">
        <f t="shared" si="78"/>
        <v>86</v>
      </c>
      <c r="K96" s="13">
        <f t="shared" si="79"/>
        <v>55</v>
      </c>
      <c r="L96" s="14"/>
      <c r="M96" s="12" t="s">
        <v>426</v>
      </c>
      <c r="N96" s="13">
        <f t="shared" si="80"/>
        <v>51</v>
      </c>
      <c r="O96" s="13">
        <f t="shared" si="81"/>
        <v>56</v>
      </c>
      <c r="P96" s="13">
        <f t="shared" si="82"/>
        <v>107</v>
      </c>
      <c r="Q96" s="13">
        <f t="shared" si="83"/>
        <v>31</v>
      </c>
      <c r="R96" s="14"/>
      <c r="S96" s="12" t="s">
        <v>482</v>
      </c>
      <c r="T96" s="13">
        <f t="shared" si="84"/>
        <v>98</v>
      </c>
      <c r="U96" s="13">
        <f t="shared" si="85"/>
        <v>94</v>
      </c>
      <c r="V96" s="13">
        <f t="shared" si="86"/>
        <v>192</v>
      </c>
      <c r="W96" s="13">
        <f t="shared" si="87"/>
        <v>51</v>
      </c>
      <c r="X96" s="14"/>
      <c r="Y96" s="12" t="s">
        <v>538</v>
      </c>
      <c r="Z96" s="13">
        <f t="shared" si="88"/>
        <v>0</v>
      </c>
      <c r="AA96" s="13">
        <f t="shared" si="89"/>
        <v>0</v>
      </c>
      <c r="AB96" s="13">
        <f t="shared" si="90"/>
        <v>0</v>
      </c>
      <c r="AC96" s="13">
        <f t="shared" si="91"/>
        <v>0</v>
      </c>
      <c r="AJ96" s="4"/>
    </row>
    <row r="97" spans="1:36" ht="14.25">
      <c r="A97" s="12" t="s">
        <v>313</v>
      </c>
      <c r="B97" s="13">
        <f t="shared" si="72"/>
        <v>98</v>
      </c>
      <c r="C97" s="13">
        <f t="shared" si="73"/>
        <v>96</v>
      </c>
      <c r="D97" s="13">
        <f t="shared" si="74"/>
        <v>194</v>
      </c>
      <c r="E97" s="13">
        <f t="shared" si="75"/>
        <v>78</v>
      </c>
      <c r="F97" s="14"/>
      <c r="G97" s="12" t="s">
        <v>370</v>
      </c>
      <c r="H97" s="13">
        <f t="shared" si="76"/>
        <v>120</v>
      </c>
      <c r="I97" s="13">
        <f t="shared" si="77"/>
        <v>120</v>
      </c>
      <c r="J97" s="13">
        <f t="shared" si="78"/>
        <v>240</v>
      </c>
      <c r="K97" s="13">
        <f t="shared" si="79"/>
        <v>82</v>
      </c>
      <c r="L97" s="14"/>
      <c r="M97" s="12" t="s">
        <v>427</v>
      </c>
      <c r="N97" s="13">
        <f t="shared" si="80"/>
        <v>51</v>
      </c>
      <c r="O97" s="13">
        <f t="shared" si="81"/>
        <v>57</v>
      </c>
      <c r="P97" s="13">
        <f t="shared" si="82"/>
        <v>108</v>
      </c>
      <c r="Q97" s="13">
        <f t="shared" si="83"/>
        <v>39</v>
      </c>
      <c r="R97" s="14"/>
      <c r="S97" s="12" t="s">
        <v>483</v>
      </c>
      <c r="T97" s="13">
        <f t="shared" si="84"/>
        <v>8</v>
      </c>
      <c r="U97" s="13">
        <f t="shared" si="85"/>
        <v>1</v>
      </c>
      <c r="V97" s="13">
        <f t="shared" si="86"/>
        <v>9</v>
      </c>
      <c r="W97" s="13">
        <f t="shared" si="87"/>
        <v>8</v>
      </c>
      <c r="X97" s="14"/>
      <c r="Y97" s="12" t="s">
        <v>539</v>
      </c>
      <c r="Z97" s="13">
        <f t="shared" si="88"/>
        <v>0</v>
      </c>
      <c r="AA97" s="13">
        <f t="shared" si="89"/>
        <v>0</v>
      </c>
      <c r="AB97" s="13">
        <f t="shared" si="90"/>
        <v>0</v>
      </c>
      <c r="AC97" s="13">
        <f t="shared" si="91"/>
        <v>0</v>
      </c>
      <c r="AJ97" s="4"/>
    </row>
    <row r="98" spans="1:36" ht="14.25">
      <c r="A98" s="12" t="s">
        <v>314</v>
      </c>
      <c r="B98" s="13">
        <f t="shared" si="72"/>
        <v>99</v>
      </c>
      <c r="C98" s="13">
        <f t="shared" si="73"/>
        <v>97</v>
      </c>
      <c r="D98" s="13">
        <f t="shared" si="74"/>
        <v>196</v>
      </c>
      <c r="E98" s="13">
        <f t="shared" si="75"/>
        <v>76</v>
      </c>
      <c r="F98" s="14"/>
      <c r="G98" s="12" t="s">
        <v>371</v>
      </c>
      <c r="H98" s="13">
        <f t="shared" si="76"/>
        <v>87</v>
      </c>
      <c r="I98" s="13">
        <f t="shared" si="77"/>
        <v>86</v>
      </c>
      <c r="J98" s="13">
        <f t="shared" si="78"/>
        <v>173</v>
      </c>
      <c r="K98" s="13">
        <f t="shared" si="79"/>
        <v>64</v>
      </c>
      <c r="L98" s="14"/>
      <c r="M98" s="12" t="s">
        <v>428</v>
      </c>
      <c r="N98" s="13">
        <f t="shared" si="80"/>
        <v>126</v>
      </c>
      <c r="O98" s="13">
        <f t="shared" si="81"/>
        <v>114</v>
      </c>
      <c r="P98" s="13">
        <f t="shared" si="82"/>
        <v>240</v>
      </c>
      <c r="Q98" s="13">
        <f t="shared" si="83"/>
        <v>102</v>
      </c>
      <c r="R98" s="14"/>
      <c r="S98" s="12" t="s">
        <v>484</v>
      </c>
      <c r="T98" s="13">
        <f t="shared" si="84"/>
        <v>84</v>
      </c>
      <c r="U98" s="13">
        <f t="shared" si="85"/>
        <v>28</v>
      </c>
      <c r="V98" s="13">
        <f t="shared" si="86"/>
        <v>112</v>
      </c>
      <c r="W98" s="13">
        <f t="shared" si="87"/>
        <v>86</v>
      </c>
      <c r="X98" s="14"/>
      <c r="Y98" s="12" t="s">
        <v>540</v>
      </c>
      <c r="Z98" s="13">
        <f t="shared" si="88"/>
        <v>192</v>
      </c>
      <c r="AA98" s="13">
        <f t="shared" si="89"/>
        <v>173</v>
      </c>
      <c r="AB98" s="13">
        <f t="shared" si="90"/>
        <v>365</v>
      </c>
      <c r="AC98" s="13">
        <f t="shared" si="91"/>
        <v>152</v>
      </c>
      <c r="AJ98" s="4"/>
    </row>
    <row r="99" spans="1:36" ht="14.25">
      <c r="A99" s="12" t="s">
        <v>315</v>
      </c>
      <c r="B99" s="13">
        <f t="shared" si="72"/>
        <v>41</v>
      </c>
      <c r="C99" s="13">
        <f t="shared" si="73"/>
        <v>41</v>
      </c>
      <c r="D99" s="13">
        <f t="shared" si="74"/>
        <v>82</v>
      </c>
      <c r="E99" s="13">
        <f t="shared" si="75"/>
        <v>30</v>
      </c>
      <c r="F99" s="14"/>
      <c r="G99" s="12" t="s">
        <v>372</v>
      </c>
      <c r="H99" s="13">
        <f t="shared" si="76"/>
        <v>83</v>
      </c>
      <c r="I99" s="13">
        <f t="shared" si="77"/>
        <v>79</v>
      </c>
      <c r="J99" s="13">
        <f t="shared" si="78"/>
        <v>162</v>
      </c>
      <c r="K99" s="13">
        <f t="shared" si="79"/>
        <v>64</v>
      </c>
      <c r="L99" s="14"/>
      <c r="M99" s="12" t="s">
        <v>429</v>
      </c>
      <c r="N99" s="13">
        <f t="shared" si="80"/>
        <v>157</v>
      </c>
      <c r="O99" s="13">
        <f t="shared" si="81"/>
        <v>140</v>
      </c>
      <c r="P99" s="13">
        <f t="shared" si="82"/>
        <v>297</v>
      </c>
      <c r="Q99" s="13">
        <f t="shared" si="83"/>
        <v>112</v>
      </c>
      <c r="R99" s="14"/>
      <c r="S99" s="12" t="s">
        <v>485</v>
      </c>
      <c r="T99" s="13">
        <f t="shared" si="84"/>
        <v>0</v>
      </c>
      <c r="U99" s="13">
        <f t="shared" si="85"/>
        <v>0</v>
      </c>
      <c r="V99" s="13">
        <f t="shared" si="86"/>
        <v>0</v>
      </c>
      <c r="W99" s="13">
        <f t="shared" si="87"/>
        <v>0</v>
      </c>
      <c r="X99" s="14"/>
      <c r="Y99" s="12" t="s">
        <v>541</v>
      </c>
      <c r="Z99" s="13">
        <f t="shared" si="88"/>
        <v>1</v>
      </c>
      <c r="AA99" s="13">
        <f t="shared" si="89"/>
        <v>1</v>
      </c>
      <c r="AB99" s="13">
        <f t="shared" si="90"/>
        <v>2</v>
      </c>
      <c r="AC99" s="13">
        <f t="shared" si="91"/>
        <v>1</v>
      </c>
      <c r="AJ99" s="4"/>
    </row>
    <row r="100" spans="1:36" ht="14.25">
      <c r="A100" s="12" t="s">
        <v>316</v>
      </c>
      <c r="B100" s="13">
        <f t="shared" si="72"/>
        <v>43</v>
      </c>
      <c r="C100" s="13">
        <f t="shared" si="73"/>
        <v>45</v>
      </c>
      <c r="D100" s="13">
        <f t="shared" si="74"/>
        <v>88</v>
      </c>
      <c r="E100" s="13">
        <f t="shared" si="75"/>
        <v>28</v>
      </c>
      <c r="F100" s="14"/>
      <c r="G100" s="12" t="s">
        <v>373</v>
      </c>
      <c r="H100" s="13">
        <f t="shared" si="76"/>
        <v>137</v>
      </c>
      <c r="I100" s="13">
        <f t="shared" si="77"/>
        <v>124</v>
      </c>
      <c r="J100" s="13">
        <f t="shared" si="78"/>
        <v>261</v>
      </c>
      <c r="K100" s="13">
        <f t="shared" si="79"/>
        <v>95</v>
      </c>
      <c r="L100" s="14"/>
      <c r="M100" s="12" t="s">
        <v>430</v>
      </c>
      <c r="N100" s="13">
        <f t="shared" si="80"/>
        <v>95</v>
      </c>
      <c r="O100" s="13">
        <f t="shared" si="81"/>
        <v>79</v>
      </c>
      <c r="P100" s="13">
        <f t="shared" si="82"/>
        <v>174</v>
      </c>
      <c r="Q100" s="13">
        <f t="shared" si="83"/>
        <v>54</v>
      </c>
      <c r="R100" s="14"/>
      <c r="S100" s="12" t="s">
        <v>486</v>
      </c>
      <c r="T100" s="13">
        <f t="shared" si="84"/>
        <v>0</v>
      </c>
      <c r="U100" s="13">
        <f t="shared" si="85"/>
        <v>0</v>
      </c>
      <c r="V100" s="13">
        <f t="shared" si="86"/>
        <v>0</v>
      </c>
      <c r="W100" s="13">
        <f t="shared" si="87"/>
        <v>0</v>
      </c>
      <c r="X100" s="14"/>
      <c r="Y100" s="12" t="s">
        <v>542</v>
      </c>
      <c r="Z100" s="13">
        <f t="shared" si="88"/>
        <v>50</v>
      </c>
      <c r="AA100" s="13">
        <f t="shared" si="89"/>
        <v>51</v>
      </c>
      <c r="AB100" s="13">
        <f t="shared" si="90"/>
        <v>101</v>
      </c>
      <c r="AC100" s="13">
        <f t="shared" si="91"/>
        <v>43</v>
      </c>
      <c r="AJ100" s="4"/>
    </row>
    <row r="101" spans="1:36" ht="14.25">
      <c r="A101" s="12" t="s">
        <v>317</v>
      </c>
      <c r="B101" s="13">
        <f t="shared" si="72"/>
        <v>0</v>
      </c>
      <c r="C101" s="13">
        <f t="shared" si="73"/>
        <v>0</v>
      </c>
      <c r="D101" s="13">
        <f t="shared" si="74"/>
        <v>0</v>
      </c>
      <c r="E101" s="13">
        <f t="shared" si="75"/>
        <v>0</v>
      </c>
      <c r="F101" s="14"/>
      <c r="G101" s="12" t="s">
        <v>374</v>
      </c>
      <c r="H101" s="13">
        <f t="shared" si="76"/>
        <v>99</v>
      </c>
      <c r="I101" s="13">
        <f t="shared" si="77"/>
        <v>90</v>
      </c>
      <c r="J101" s="13">
        <f t="shared" si="78"/>
        <v>189</v>
      </c>
      <c r="K101" s="13">
        <f t="shared" si="79"/>
        <v>78</v>
      </c>
      <c r="L101" s="14"/>
      <c r="M101" s="12" t="s">
        <v>431</v>
      </c>
      <c r="N101" s="13">
        <f t="shared" si="80"/>
        <v>68</v>
      </c>
      <c r="O101" s="13">
        <f t="shared" si="81"/>
        <v>77</v>
      </c>
      <c r="P101" s="13">
        <f t="shared" si="82"/>
        <v>145</v>
      </c>
      <c r="Q101" s="13">
        <f t="shared" si="83"/>
        <v>60</v>
      </c>
      <c r="R101" s="14"/>
      <c r="S101" s="12" t="s">
        <v>487</v>
      </c>
      <c r="T101" s="13">
        <f t="shared" si="84"/>
        <v>0</v>
      </c>
      <c r="U101" s="13">
        <f t="shared" si="85"/>
        <v>0</v>
      </c>
      <c r="V101" s="13">
        <f t="shared" si="86"/>
        <v>0</v>
      </c>
      <c r="W101" s="13">
        <f t="shared" si="87"/>
        <v>0</v>
      </c>
      <c r="X101" s="14"/>
      <c r="Y101" s="12" t="s">
        <v>543</v>
      </c>
      <c r="Z101" s="13">
        <f t="shared" si="88"/>
        <v>0</v>
      </c>
      <c r="AA101" s="13">
        <f t="shared" si="89"/>
        <v>0</v>
      </c>
      <c r="AB101" s="13">
        <f t="shared" si="90"/>
        <v>0</v>
      </c>
      <c r="AC101" s="13">
        <f t="shared" si="91"/>
        <v>0</v>
      </c>
      <c r="AJ101" s="4"/>
    </row>
    <row r="102" spans="1:36" ht="14.25">
      <c r="A102" s="12" t="s">
        <v>318</v>
      </c>
      <c r="B102" s="13">
        <f t="shared" si="72"/>
        <v>9</v>
      </c>
      <c r="C102" s="13">
        <f t="shared" si="73"/>
        <v>5</v>
      </c>
      <c r="D102" s="13">
        <f t="shared" si="74"/>
        <v>14</v>
      </c>
      <c r="E102" s="13">
        <f t="shared" si="75"/>
        <v>5</v>
      </c>
      <c r="F102" s="14"/>
      <c r="G102" s="12" t="s">
        <v>375</v>
      </c>
      <c r="H102" s="13">
        <f t="shared" si="76"/>
        <v>13</v>
      </c>
      <c r="I102" s="13">
        <f t="shared" si="77"/>
        <v>12</v>
      </c>
      <c r="J102" s="13">
        <f t="shared" si="78"/>
        <v>25</v>
      </c>
      <c r="K102" s="13">
        <f t="shared" si="79"/>
        <v>8</v>
      </c>
      <c r="L102" s="14"/>
      <c r="M102" s="12" t="s">
        <v>432</v>
      </c>
      <c r="N102" s="13">
        <f t="shared" si="80"/>
        <v>43</v>
      </c>
      <c r="O102" s="13">
        <f t="shared" si="81"/>
        <v>46</v>
      </c>
      <c r="P102" s="13">
        <f t="shared" si="82"/>
        <v>89</v>
      </c>
      <c r="Q102" s="13">
        <f t="shared" si="83"/>
        <v>35</v>
      </c>
      <c r="R102" s="14"/>
      <c r="S102" s="12" t="s">
        <v>488</v>
      </c>
      <c r="T102" s="13">
        <f t="shared" si="84"/>
        <v>75</v>
      </c>
      <c r="U102" s="13">
        <f t="shared" si="85"/>
        <v>90</v>
      </c>
      <c r="V102" s="13">
        <f t="shared" si="86"/>
        <v>165</v>
      </c>
      <c r="W102" s="13">
        <f t="shared" si="87"/>
        <v>52</v>
      </c>
      <c r="X102" s="14"/>
      <c r="Y102" s="12" t="s">
        <v>544</v>
      </c>
      <c r="Z102" s="13">
        <f t="shared" si="88"/>
        <v>39</v>
      </c>
      <c r="AA102" s="13">
        <f t="shared" si="89"/>
        <v>30</v>
      </c>
      <c r="AB102" s="13">
        <f t="shared" si="90"/>
        <v>69</v>
      </c>
      <c r="AC102" s="13">
        <f t="shared" si="91"/>
        <v>31</v>
      </c>
      <c r="AJ102" s="4"/>
    </row>
    <row r="103" spans="1:36" ht="14.25">
      <c r="A103" s="12" t="s">
        <v>319</v>
      </c>
      <c r="B103" s="13">
        <f t="shared" si="72"/>
        <v>0</v>
      </c>
      <c r="C103" s="13">
        <f t="shared" si="73"/>
        <v>0</v>
      </c>
      <c r="D103" s="13">
        <f t="shared" si="74"/>
        <v>0</v>
      </c>
      <c r="E103" s="13">
        <f t="shared" si="75"/>
        <v>0</v>
      </c>
      <c r="F103" s="14"/>
      <c r="G103" s="12" t="s">
        <v>376</v>
      </c>
      <c r="H103" s="13">
        <f t="shared" si="76"/>
        <v>6</v>
      </c>
      <c r="I103" s="13">
        <f t="shared" si="77"/>
        <v>9</v>
      </c>
      <c r="J103" s="13">
        <f t="shared" si="78"/>
        <v>15</v>
      </c>
      <c r="K103" s="13">
        <f t="shared" si="79"/>
        <v>5</v>
      </c>
      <c r="L103" s="14"/>
      <c r="M103" s="12" t="s">
        <v>433</v>
      </c>
      <c r="N103" s="13">
        <f t="shared" si="80"/>
        <v>93</v>
      </c>
      <c r="O103" s="13">
        <f t="shared" si="81"/>
        <v>93</v>
      </c>
      <c r="P103" s="13">
        <f t="shared" si="82"/>
        <v>186</v>
      </c>
      <c r="Q103" s="13">
        <f t="shared" si="83"/>
        <v>69</v>
      </c>
      <c r="R103" s="14"/>
      <c r="S103" s="12" t="s">
        <v>489</v>
      </c>
      <c r="T103" s="13">
        <f t="shared" si="84"/>
        <v>70</v>
      </c>
      <c r="U103" s="13">
        <f t="shared" si="85"/>
        <v>58</v>
      </c>
      <c r="V103" s="13">
        <f t="shared" si="86"/>
        <v>128</v>
      </c>
      <c r="W103" s="13">
        <f t="shared" si="87"/>
        <v>44</v>
      </c>
      <c r="X103" s="14"/>
      <c r="Y103" s="12" t="s">
        <v>545</v>
      </c>
      <c r="Z103" s="13">
        <f t="shared" si="88"/>
        <v>59</v>
      </c>
      <c r="AA103" s="13">
        <f t="shared" si="89"/>
        <v>54</v>
      </c>
      <c r="AB103" s="13">
        <f t="shared" si="90"/>
        <v>113</v>
      </c>
      <c r="AC103" s="13">
        <f t="shared" si="91"/>
        <v>53</v>
      </c>
      <c r="AJ103" s="4"/>
    </row>
    <row r="104" spans="1:36" ht="14.25">
      <c r="A104" s="12" t="s">
        <v>320</v>
      </c>
      <c r="B104" s="13">
        <f t="shared" si="72"/>
        <v>63</v>
      </c>
      <c r="C104" s="13">
        <f t="shared" si="73"/>
        <v>61</v>
      </c>
      <c r="D104" s="13">
        <f t="shared" si="74"/>
        <v>124</v>
      </c>
      <c r="E104" s="13">
        <f t="shared" si="75"/>
        <v>49</v>
      </c>
      <c r="F104" s="14"/>
      <c r="G104" s="12" t="s">
        <v>377</v>
      </c>
      <c r="H104" s="13">
        <f t="shared" si="76"/>
        <v>3</v>
      </c>
      <c r="I104" s="13">
        <f t="shared" si="77"/>
        <v>4</v>
      </c>
      <c r="J104" s="13">
        <f t="shared" si="78"/>
        <v>7</v>
      </c>
      <c r="K104" s="13">
        <f t="shared" si="79"/>
        <v>4</v>
      </c>
      <c r="L104" s="14"/>
      <c r="M104" s="12" t="s">
        <v>434</v>
      </c>
      <c r="N104" s="13">
        <f t="shared" si="80"/>
        <v>165</v>
      </c>
      <c r="O104" s="13">
        <f t="shared" si="81"/>
        <v>154</v>
      </c>
      <c r="P104" s="13">
        <f t="shared" si="82"/>
        <v>319</v>
      </c>
      <c r="Q104" s="13">
        <f t="shared" si="83"/>
        <v>124</v>
      </c>
      <c r="R104" s="14"/>
      <c r="S104" s="12" t="s">
        <v>490</v>
      </c>
      <c r="T104" s="13">
        <f t="shared" si="84"/>
        <v>71</v>
      </c>
      <c r="U104" s="13">
        <f t="shared" si="85"/>
        <v>89</v>
      </c>
      <c r="V104" s="13">
        <f t="shared" si="86"/>
        <v>160</v>
      </c>
      <c r="W104" s="13">
        <f t="shared" si="87"/>
        <v>87</v>
      </c>
      <c r="X104" s="14"/>
      <c r="Y104" s="12" t="s">
        <v>546</v>
      </c>
      <c r="Z104" s="13">
        <f t="shared" si="88"/>
        <v>67</v>
      </c>
      <c r="AA104" s="13">
        <f t="shared" si="89"/>
        <v>70</v>
      </c>
      <c r="AB104" s="13">
        <f t="shared" si="90"/>
        <v>137</v>
      </c>
      <c r="AC104" s="13">
        <f t="shared" si="91"/>
        <v>58</v>
      </c>
      <c r="AJ104" s="4"/>
    </row>
    <row r="105" spans="1:36" ht="14.25">
      <c r="A105" s="12" t="s">
        <v>321</v>
      </c>
      <c r="B105" s="13">
        <f t="shared" si="72"/>
        <v>73</v>
      </c>
      <c r="C105" s="13">
        <f t="shared" si="73"/>
        <v>72</v>
      </c>
      <c r="D105" s="13">
        <f t="shared" si="74"/>
        <v>145</v>
      </c>
      <c r="E105" s="13">
        <f t="shared" si="75"/>
        <v>61</v>
      </c>
      <c r="F105" s="14"/>
      <c r="G105" s="12" t="s">
        <v>378</v>
      </c>
      <c r="H105" s="13">
        <f t="shared" si="76"/>
        <v>95</v>
      </c>
      <c r="I105" s="13">
        <f t="shared" si="77"/>
        <v>99</v>
      </c>
      <c r="J105" s="13">
        <f t="shared" si="78"/>
        <v>194</v>
      </c>
      <c r="K105" s="13">
        <f t="shared" si="79"/>
        <v>72</v>
      </c>
      <c r="L105" s="14"/>
      <c r="M105" s="12" t="s">
        <v>435</v>
      </c>
      <c r="N105" s="13">
        <f t="shared" si="80"/>
        <v>49</v>
      </c>
      <c r="O105" s="13">
        <f t="shared" si="81"/>
        <v>61</v>
      </c>
      <c r="P105" s="13">
        <f t="shared" si="82"/>
        <v>110</v>
      </c>
      <c r="Q105" s="13">
        <f t="shared" si="83"/>
        <v>41</v>
      </c>
      <c r="R105" s="14"/>
      <c r="S105" s="12" t="s">
        <v>491</v>
      </c>
      <c r="T105" s="13">
        <f t="shared" si="84"/>
        <v>54</v>
      </c>
      <c r="U105" s="13">
        <f t="shared" si="85"/>
        <v>51</v>
      </c>
      <c r="V105" s="13">
        <f t="shared" si="86"/>
        <v>105</v>
      </c>
      <c r="W105" s="13">
        <f t="shared" si="87"/>
        <v>36</v>
      </c>
      <c r="X105" s="14"/>
      <c r="Y105" s="12" t="s">
        <v>547</v>
      </c>
      <c r="Z105" s="13">
        <f t="shared" si="88"/>
        <v>0</v>
      </c>
      <c r="AA105" s="13">
        <f t="shared" si="89"/>
        <v>0</v>
      </c>
      <c r="AB105" s="13">
        <f t="shared" si="90"/>
        <v>0</v>
      </c>
      <c r="AC105" s="13">
        <f t="shared" si="91"/>
        <v>0</v>
      </c>
      <c r="AJ105" s="4"/>
    </row>
    <row r="106" spans="1:36" ht="14.25">
      <c r="A106" s="12" t="s">
        <v>322</v>
      </c>
      <c r="B106" s="13">
        <f t="shared" si="72"/>
        <v>81</v>
      </c>
      <c r="C106" s="13">
        <f t="shared" si="73"/>
        <v>62</v>
      </c>
      <c r="D106" s="13">
        <f t="shared" si="74"/>
        <v>143</v>
      </c>
      <c r="E106" s="13">
        <f t="shared" si="75"/>
        <v>77</v>
      </c>
      <c r="F106" s="14"/>
      <c r="G106" s="12" t="s">
        <v>379</v>
      </c>
      <c r="H106" s="13">
        <f t="shared" si="76"/>
        <v>112</v>
      </c>
      <c r="I106" s="13">
        <f t="shared" si="77"/>
        <v>115</v>
      </c>
      <c r="J106" s="13">
        <f t="shared" si="78"/>
        <v>227</v>
      </c>
      <c r="K106" s="13">
        <f t="shared" si="79"/>
        <v>84</v>
      </c>
      <c r="L106" s="14"/>
      <c r="M106" s="12" t="s">
        <v>436</v>
      </c>
      <c r="N106" s="13">
        <f t="shared" si="80"/>
        <v>214</v>
      </c>
      <c r="O106" s="13">
        <f t="shared" si="81"/>
        <v>184</v>
      </c>
      <c r="P106" s="13">
        <f t="shared" si="82"/>
        <v>398</v>
      </c>
      <c r="Q106" s="13">
        <f t="shared" si="83"/>
        <v>165</v>
      </c>
      <c r="R106" s="14"/>
      <c r="S106" s="12" t="s">
        <v>492</v>
      </c>
      <c r="T106" s="13">
        <f t="shared" si="84"/>
        <v>52</v>
      </c>
      <c r="U106" s="13">
        <f t="shared" si="85"/>
        <v>43</v>
      </c>
      <c r="V106" s="13">
        <f t="shared" si="86"/>
        <v>95</v>
      </c>
      <c r="W106" s="13">
        <f t="shared" si="87"/>
        <v>40</v>
      </c>
      <c r="X106" s="14"/>
      <c r="Y106" s="12" t="s">
        <v>548</v>
      </c>
      <c r="Z106" s="13">
        <f t="shared" si="88"/>
        <v>0</v>
      </c>
      <c r="AA106" s="13">
        <f t="shared" si="89"/>
        <v>0</v>
      </c>
      <c r="AB106" s="13">
        <f t="shared" si="90"/>
        <v>0</v>
      </c>
      <c r="AC106" s="13">
        <f t="shared" si="91"/>
        <v>0</v>
      </c>
      <c r="AJ106" s="4"/>
    </row>
    <row r="107" spans="1:36" ht="14.25">
      <c r="A107" s="12" t="s">
        <v>323</v>
      </c>
      <c r="B107" s="13">
        <f t="shared" si="72"/>
        <v>90</v>
      </c>
      <c r="C107" s="13">
        <f t="shared" si="73"/>
        <v>111</v>
      </c>
      <c r="D107" s="13">
        <f t="shared" si="74"/>
        <v>201</v>
      </c>
      <c r="E107" s="13">
        <f t="shared" si="75"/>
        <v>83</v>
      </c>
      <c r="F107" s="14"/>
      <c r="G107" s="12" t="s">
        <v>380</v>
      </c>
      <c r="H107" s="13">
        <f t="shared" si="76"/>
        <v>70</v>
      </c>
      <c r="I107" s="13">
        <f t="shared" si="77"/>
        <v>52</v>
      </c>
      <c r="J107" s="13">
        <f t="shared" si="78"/>
        <v>122</v>
      </c>
      <c r="K107" s="13">
        <f t="shared" si="79"/>
        <v>58</v>
      </c>
      <c r="L107" s="14"/>
      <c r="M107" s="12" t="s">
        <v>437</v>
      </c>
      <c r="N107" s="13">
        <f t="shared" si="80"/>
        <v>157</v>
      </c>
      <c r="O107" s="13">
        <f t="shared" si="81"/>
        <v>155</v>
      </c>
      <c r="P107" s="13">
        <f t="shared" si="82"/>
        <v>312</v>
      </c>
      <c r="Q107" s="13">
        <f t="shared" si="83"/>
        <v>116</v>
      </c>
      <c r="R107" s="14"/>
      <c r="S107" s="12" t="s">
        <v>493</v>
      </c>
      <c r="T107" s="13">
        <f t="shared" si="84"/>
        <v>124</v>
      </c>
      <c r="U107" s="13">
        <f t="shared" si="85"/>
        <v>113</v>
      </c>
      <c r="V107" s="13">
        <f t="shared" si="86"/>
        <v>237</v>
      </c>
      <c r="W107" s="13">
        <f t="shared" si="87"/>
        <v>86</v>
      </c>
      <c r="X107" s="14"/>
      <c r="Y107" s="12" t="s">
        <v>549</v>
      </c>
      <c r="Z107" s="13">
        <f t="shared" si="88"/>
        <v>95</v>
      </c>
      <c r="AA107" s="13">
        <f t="shared" si="89"/>
        <v>75</v>
      </c>
      <c r="AB107" s="13">
        <f t="shared" si="90"/>
        <v>170</v>
      </c>
      <c r="AC107" s="13">
        <f t="shared" si="91"/>
        <v>61</v>
      </c>
      <c r="AJ107" s="4"/>
    </row>
    <row r="108" spans="1:36" ht="14.25">
      <c r="A108" s="12" t="s">
        <v>324</v>
      </c>
      <c r="B108" s="13">
        <f t="shared" si="72"/>
        <v>29</v>
      </c>
      <c r="C108" s="13">
        <f t="shared" si="73"/>
        <v>32</v>
      </c>
      <c r="D108" s="13">
        <f t="shared" si="74"/>
        <v>61</v>
      </c>
      <c r="E108" s="13">
        <f t="shared" si="75"/>
        <v>21</v>
      </c>
      <c r="F108" s="14"/>
      <c r="G108" s="12" t="s">
        <v>381</v>
      </c>
      <c r="H108" s="13">
        <f t="shared" si="76"/>
        <v>67</v>
      </c>
      <c r="I108" s="13">
        <f t="shared" si="77"/>
        <v>65</v>
      </c>
      <c r="J108" s="13">
        <f t="shared" si="78"/>
        <v>132</v>
      </c>
      <c r="K108" s="13">
        <f t="shared" si="79"/>
        <v>49</v>
      </c>
      <c r="L108" s="14"/>
      <c r="M108" s="12" t="s">
        <v>438</v>
      </c>
      <c r="N108" s="13">
        <f t="shared" si="80"/>
        <v>74</v>
      </c>
      <c r="O108" s="13">
        <f t="shared" si="81"/>
        <v>63</v>
      </c>
      <c r="P108" s="13">
        <f t="shared" si="82"/>
        <v>137</v>
      </c>
      <c r="Q108" s="13">
        <f t="shared" si="83"/>
        <v>67</v>
      </c>
      <c r="R108" s="14"/>
      <c r="S108" s="12" t="s">
        <v>494</v>
      </c>
      <c r="T108" s="13">
        <f t="shared" si="84"/>
        <v>73</v>
      </c>
      <c r="U108" s="13">
        <f t="shared" si="85"/>
        <v>60</v>
      </c>
      <c r="V108" s="13">
        <f t="shared" si="86"/>
        <v>133</v>
      </c>
      <c r="W108" s="13">
        <f t="shared" si="87"/>
        <v>48</v>
      </c>
      <c r="X108" s="14"/>
      <c r="Y108" s="12" t="s">
        <v>550</v>
      </c>
      <c r="Z108" s="13">
        <f t="shared" si="88"/>
        <v>75</v>
      </c>
      <c r="AA108" s="13">
        <f t="shared" si="89"/>
        <v>82</v>
      </c>
      <c r="AB108" s="13">
        <f t="shared" si="90"/>
        <v>157</v>
      </c>
      <c r="AC108" s="13">
        <f t="shared" si="91"/>
        <v>49</v>
      </c>
      <c r="AJ108" s="4"/>
    </row>
    <row r="109" spans="1:36" ht="14.25">
      <c r="A109" s="12" t="s">
        <v>325</v>
      </c>
      <c r="B109" s="13">
        <f t="shared" si="72"/>
        <v>122</v>
      </c>
      <c r="C109" s="13">
        <f t="shared" si="73"/>
        <v>118</v>
      </c>
      <c r="D109" s="13">
        <f t="shared" si="74"/>
        <v>240</v>
      </c>
      <c r="E109" s="13">
        <f t="shared" si="75"/>
        <v>93</v>
      </c>
      <c r="F109" s="14"/>
      <c r="G109" s="12" t="s">
        <v>382</v>
      </c>
      <c r="H109" s="13">
        <f t="shared" si="76"/>
        <v>169</v>
      </c>
      <c r="I109" s="13">
        <f t="shared" si="77"/>
        <v>168</v>
      </c>
      <c r="J109" s="13">
        <f t="shared" si="78"/>
        <v>337</v>
      </c>
      <c r="K109" s="13">
        <f t="shared" si="79"/>
        <v>116</v>
      </c>
      <c r="L109" s="14"/>
      <c r="M109" s="12" t="s">
        <v>439</v>
      </c>
      <c r="N109" s="13">
        <f t="shared" si="80"/>
        <v>34</v>
      </c>
      <c r="O109" s="13">
        <f t="shared" si="81"/>
        <v>35</v>
      </c>
      <c r="P109" s="13">
        <f t="shared" si="82"/>
        <v>69</v>
      </c>
      <c r="Q109" s="13">
        <f t="shared" si="83"/>
        <v>19</v>
      </c>
      <c r="R109" s="14"/>
      <c r="S109" s="12" t="s">
        <v>495</v>
      </c>
      <c r="T109" s="13">
        <f t="shared" si="84"/>
        <v>153</v>
      </c>
      <c r="U109" s="13">
        <f t="shared" si="85"/>
        <v>133</v>
      </c>
      <c r="V109" s="13">
        <f t="shared" si="86"/>
        <v>286</v>
      </c>
      <c r="W109" s="13">
        <f t="shared" si="87"/>
        <v>122</v>
      </c>
      <c r="X109" s="14"/>
      <c r="Y109" s="12" t="s">
        <v>551</v>
      </c>
      <c r="Z109" s="13">
        <f t="shared" si="88"/>
        <v>58</v>
      </c>
      <c r="AA109" s="13">
        <f t="shared" si="89"/>
        <v>58</v>
      </c>
      <c r="AB109" s="13">
        <f t="shared" si="90"/>
        <v>116</v>
      </c>
      <c r="AC109" s="13">
        <f t="shared" si="91"/>
        <v>42</v>
      </c>
      <c r="AJ109" s="4"/>
    </row>
    <row r="110" spans="1:36" ht="14.25">
      <c r="A110" s="12" t="s">
        <v>326</v>
      </c>
      <c r="B110" s="13">
        <f t="shared" si="72"/>
        <v>100</v>
      </c>
      <c r="C110" s="13">
        <f t="shared" si="73"/>
        <v>98</v>
      </c>
      <c r="D110" s="13">
        <f t="shared" si="74"/>
        <v>198</v>
      </c>
      <c r="E110" s="13">
        <f t="shared" si="75"/>
        <v>80</v>
      </c>
      <c r="F110" s="14"/>
      <c r="G110" s="12" t="s">
        <v>383</v>
      </c>
      <c r="H110" s="13">
        <f t="shared" si="76"/>
        <v>2</v>
      </c>
      <c r="I110" s="13">
        <f t="shared" si="77"/>
        <v>2</v>
      </c>
      <c r="J110" s="13">
        <f t="shared" si="78"/>
        <v>4</v>
      </c>
      <c r="K110" s="13">
        <f t="shared" si="79"/>
        <v>1</v>
      </c>
      <c r="L110" s="14"/>
      <c r="M110" s="12" t="s">
        <v>440</v>
      </c>
      <c r="N110" s="13">
        <f t="shared" si="80"/>
        <v>33</v>
      </c>
      <c r="O110" s="13">
        <f t="shared" si="81"/>
        <v>43</v>
      </c>
      <c r="P110" s="13">
        <f t="shared" si="82"/>
        <v>76</v>
      </c>
      <c r="Q110" s="13">
        <f t="shared" si="83"/>
        <v>23</v>
      </c>
      <c r="R110" s="14"/>
      <c r="S110" s="12" t="s">
        <v>496</v>
      </c>
      <c r="T110" s="13">
        <f t="shared" si="84"/>
        <v>48</v>
      </c>
      <c r="U110" s="13">
        <f t="shared" si="85"/>
        <v>31</v>
      </c>
      <c r="V110" s="13">
        <f t="shared" si="86"/>
        <v>79</v>
      </c>
      <c r="W110" s="13">
        <f t="shared" si="87"/>
        <v>38</v>
      </c>
      <c r="X110" s="14"/>
      <c r="Y110" s="12" t="s">
        <v>552</v>
      </c>
      <c r="Z110" s="13">
        <f t="shared" si="88"/>
        <v>100</v>
      </c>
      <c r="AA110" s="13">
        <f t="shared" si="89"/>
        <v>97</v>
      </c>
      <c r="AB110" s="13">
        <f t="shared" si="90"/>
        <v>197</v>
      </c>
      <c r="AC110" s="13">
        <f t="shared" si="91"/>
        <v>76</v>
      </c>
      <c r="AJ110" s="4"/>
    </row>
    <row r="111" spans="1:36" ht="14.25">
      <c r="A111" s="12" t="s">
        <v>327</v>
      </c>
      <c r="B111" s="13">
        <f t="shared" si="72"/>
        <v>88</v>
      </c>
      <c r="C111" s="13">
        <f t="shared" si="73"/>
        <v>101</v>
      </c>
      <c r="D111" s="13">
        <f t="shared" si="74"/>
        <v>189</v>
      </c>
      <c r="E111" s="13">
        <f t="shared" si="75"/>
        <v>81</v>
      </c>
      <c r="F111" s="14"/>
      <c r="G111" s="12" t="s">
        <v>384</v>
      </c>
      <c r="H111" s="13">
        <f t="shared" si="76"/>
        <v>2</v>
      </c>
      <c r="I111" s="13">
        <f t="shared" si="77"/>
        <v>2</v>
      </c>
      <c r="J111" s="13">
        <f t="shared" si="78"/>
        <v>4</v>
      </c>
      <c r="K111" s="13">
        <f t="shared" si="79"/>
        <v>2</v>
      </c>
      <c r="L111" s="14"/>
      <c r="M111" s="12" t="s">
        <v>441</v>
      </c>
      <c r="N111" s="13">
        <f t="shared" si="80"/>
        <v>31</v>
      </c>
      <c r="O111" s="13">
        <f t="shared" si="81"/>
        <v>31</v>
      </c>
      <c r="P111" s="13">
        <f t="shared" si="82"/>
        <v>62</v>
      </c>
      <c r="Q111" s="13">
        <f t="shared" si="83"/>
        <v>23</v>
      </c>
      <c r="R111" s="14"/>
      <c r="S111" s="12" t="s">
        <v>497</v>
      </c>
      <c r="T111" s="13">
        <f t="shared" si="84"/>
        <v>46</v>
      </c>
      <c r="U111" s="13">
        <f t="shared" si="85"/>
        <v>58</v>
      </c>
      <c r="V111" s="13">
        <f t="shared" si="86"/>
        <v>104</v>
      </c>
      <c r="W111" s="13">
        <f t="shared" si="87"/>
        <v>38</v>
      </c>
      <c r="X111" s="14"/>
      <c r="Y111" s="12" t="s">
        <v>553</v>
      </c>
      <c r="Z111" s="13">
        <f t="shared" si="88"/>
        <v>138</v>
      </c>
      <c r="AA111" s="13">
        <f t="shared" si="89"/>
        <v>102</v>
      </c>
      <c r="AB111" s="13">
        <f t="shared" si="90"/>
        <v>240</v>
      </c>
      <c r="AC111" s="13">
        <f t="shared" si="91"/>
        <v>97</v>
      </c>
      <c r="AJ111" s="4"/>
    </row>
    <row r="112" spans="1:36" ht="14.25">
      <c r="A112" s="12" t="s">
        <v>328</v>
      </c>
      <c r="B112" s="13">
        <f t="shared" si="72"/>
        <v>35</v>
      </c>
      <c r="C112" s="13">
        <f t="shared" si="73"/>
        <v>40</v>
      </c>
      <c r="D112" s="13">
        <f t="shared" si="74"/>
        <v>75</v>
      </c>
      <c r="E112" s="13">
        <f t="shared" si="75"/>
        <v>33</v>
      </c>
      <c r="F112" s="14"/>
      <c r="G112" s="12" t="s">
        <v>385</v>
      </c>
      <c r="H112" s="13">
        <f t="shared" si="76"/>
        <v>3</v>
      </c>
      <c r="I112" s="13">
        <f t="shared" si="77"/>
        <v>2</v>
      </c>
      <c r="J112" s="13">
        <f t="shared" si="78"/>
        <v>5</v>
      </c>
      <c r="K112" s="13">
        <f t="shared" si="79"/>
        <v>2</v>
      </c>
      <c r="L112" s="14"/>
      <c r="M112" s="12" t="s">
        <v>442</v>
      </c>
      <c r="N112" s="13">
        <f t="shared" si="80"/>
        <v>54</v>
      </c>
      <c r="O112" s="13">
        <f t="shared" si="81"/>
        <v>38</v>
      </c>
      <c r="P112" s="13">
        <f t="shared" si="82"/>
        <v>92</v>
      </c>
      <c r="Q112" s="13">
        <f t="shared" si="83"/>
        <v>29</v>
      </c>
      <c r="R112" s="14"/>
      <c r="S112" s="12" t="s">
        <v>498</v>
      </c>
      <c r="T112" s="13">
        <f t="shared" si="84"/>
        <v>88</v>
      </c>
      <c r="U112" s="13">
        <f t="shared" si="85"/>
        <v>69</v>
      </c>
      <c r="V112" s="13">
        <f t="shared" si="86"/>
        <v>157</v>
      </c>
      <c r="W112" s="13">
        <f t="shared" si="87"/>
        <v>71</v>
      </c>
      <c r="X112" s="14"/>
      <c r="Y112" s="12" t="s">
        <v>554</v>
      </c>
      <c r="Z112" s="13">
        <f t="shared" si="88"/>
        <v>35</v>
      </c>
      <c r="AA112" s="13">
        <f t="shared" si="89"/>
        <v>27</v>
      </c>
      <c r="AB112" s="13">
        <f t="shared" si="90"/>
        <v>62</v>
      </c>
      <c r="AC112" s="13">
        <f t="shared" si="91"/>
        <v>21</v>
      </c>
      <c r="AJ112" s="4"/>
    </row>
    <row r="113" spans="1:36" ht="14.25">
      <c r="A113" s="12" t="s">
        <v>329</v>
      </c>
      <c r="B113" s="13">
        <f t="shared" si="72"/>
        <v>57</v>
      </c>
      <c r="C113" s="13">
        <f t="shared" si="73"/>
        <v>61</v>
      </c>
      <c r="D113" s="13">
        <f t="shared" si="74"/>
        <v>118</v>
      </c>
      <c r="E113" s="13">
        <f t="shared" si="75"/>
        <v>36</v>
      </c>
      <c r="F113" s="14"/>
      <c r="G113" s="12" t="s">
        <v>386</v>
      </c>
      <c r="H113" s="13">
        <f t="shared" si="76"/>
        <v>3</v>
      </c>
      <c r="I113" s="13">
        <f t="shared" si="77"/>
        <v>1</v>
      </c>
      <c r="J113" s="13">
        <f t="shared" si="78"/>
        <v>4</v>
      </c>
      <c r="K113" s="13">
        <f t="shared" si="79"/>
        <v>2</v>
      </c>
      <c r="L113" s="14"/>
      <c r="M113" s="12" t="s">
        <v>443</v>
      </c>
      <c r="N113" s="13">
        <f t="shared" si="80"/>
        <v>87</v>
      </c>
      <c r="O113" s="13">
        <f t="shared" si="81"/>
        <v>86</v>
      </c>
      <c r="P113" s="13">
        <f t="shared" si="82"/>
        <v>173</v>
      </c>
      <c r="Q113" s="13">
        <f t="shared" si="83"/>
        <v>82</v>
      </c>
      <c r="R113" s="14"/>
      <c r="S113" s="12" t="s">
        <v>499</v>
      </c>
      <c r="T113" s="13">
        <f t="shared" si="84"/>
        <v>142</v>
      </c>
      <c r="U113" s="13">
        <f t="shared" si="85"/>
        <v>138</v>
      </c>
      <c r="V113" s="13">
        <f t="shared" si="86"/>
        <v>280</v>
      </c>
      <c r="W113" s="13">
        <f t="shared" si="87"/>
        <v>113</v>
      </c>
      <c r="X113" s="14"/>
      <c r="Y113" s="12" t="s">
        <v>555</v>
      </c>
      <c r="Z113" s="13">
        <f t="shared" si="88"/>
        <v>75</v>
      </c>
      <c r="AA113" s="13">
        <f t="shared" si="89"/>
        <v>72</v>
      </c>
      <c r="AB113" s="13">
        <f t="shared" si="90"/>
        <v>147</v>
      </c>
      <c r="AC113" s="13">
        <f t="shared" si="91"/>
        <v>54</v>
      </c>
      <c r="AJ113" s="4"/>
    </row>
    <row r="114" spans="1:36" ht="14.25">
      <c r="A114" s="12" t="s">
        <v>330</v>
      </c>
      <c r="B114" s="13">
        <f t="shared" si="72"/>
        <v>107</v>
      </c>
      <c r="C114" s="13">
        <f t="shared" si="73"/>
        <v>117</v>
      </c>
      <c r="D114" s="13">
        <f t="shared" si="74"/>
        <v>224</v>
      </c>
      <c r="E114" s="13">
        <f t="shared" si="75"/>
        <v>87</v>
      </c>
      <c r="F114" s="14"/>
      <c r="G114" s="12" t="s">
        <v>387</v>
      </c>
      <c r="H114" s="13">
        <f t="shared" si="76"/>
        <v>0</v>
      </c>
      <c r="I114" s="13">
        <f t="shared" si="77"/>
        <v>0</v>
      </c>
      <c r="J114" s="13">
        <f t="shared" si="78"/>
        <v>0</v>
      </c>
      <c r="K114" s="13">
        <f t="shared" si="79"/>
        <v>0</v>
      </c>
      <c r="L114" s="14"/>
      <c r="M114" s="12" t="s">
        <v>444</v>
      </c>
      <c r="N114" s="13">
        <f t="shared" si="80"/>
        <v>0</v>
      </c>
      <c r="O114" s="13">
        <f t="shared" si="81"/>
        <v>0</v>
      </c>
      <c r="P114" s="13">
        <f t="shared" si="82"/>
        <v>0</v>
      </c>
      <c r="Q114" s="13">
        <f t="shared" si="83"/>
        <v>0</v>
      </c>
      <c r="R114" s="14"/>
      <c r="S114" s="12" t="s">
        <v>500</v>
      </c>
      <c r="T114" s="13">
        <f t="shared" si="84"/>
        <v>144</v>
      </c>
      <c r="U114" s="13">
        <f t="shared" si="85"/>
        <v>134</v>
      </c>
      <c r="V114" s="13">
        <f t="shared" si="86"/>
        <v>278</v>
      </c>
      <c r="W114" s="13">
        <f t="shared" si="87"/>
        <v>99</v>
      </c>
      <c r="X114" s="14"/>
      <c r="Y114" s="12" t="s">
        <v>556</v>
      </c>
      <c r="Z114" s="13">
        <f t="shared" si="88"/>
        <v>55</v>
      </c>
      <c r="AA114" s="13">
        <f t="shared" si="89"/>
        <v>56</v>
      </c>
      <c r="AB114" s="13">
        <f t="shared" si="90"/>
        <v>111</v>
      </c>
      <c r="AC114" s="13">
        <f t="shared" si="91"/>
        <v>32</v>
      </c>
      <c r="AJ114" s="4"/>
    </row>
    <row r="115" spans="1:36" ht="14.25">
      <c r="A115" s="12" t="s">
        <v>331</v>
      </c>
      <c r="B115" s="13">
        <f t="shared" si="72"/>
        <v>114</v>
      </c>
      <c r="C115" s="13">
        <f t="shared" si="73"/>
        <v>113</v>
      </c>
      <c r="D115" s="13">
        <f t="shared" si="74"/>
        <v>227</v>
      </c>
      <c r="E115" s="13">
        <f t="shared" si="75"/>
        <v>76</v>
      </c>
      <c r="F115" s="14"/>
      <c r="G115" s="12" t="s">
        <v>388</v>
      </c>
      <c r="H115" s="13">
        <f t="shared" si="76"/>
        <v>12</v>
      </c>
      <c r="I115" s="13">
        <f t="shared" si="77"/>
        <v>8</v>
      </c>
      <c r="J115" s="13">
        <f t="shared" si="78"/>
        <v>20</v>
      </c>
      <c r="K115" s="13">
        <f t="shared" si="79"/>
        <v>6</v>
      </c>
      <c r="L115" s="14"/>
      <c r="M115" s="12" t="s">
        <v>445</v>
      </c>
      <c r="N115" s="13">
        <f t="shared" si="80"/>
        <v>0</v>
      </c>
      <c r="O115" s="13">
        <f t="shared" si="81"/>
        <v>0</v>
      </c>
      <c r="P115" s="13">
        <f t="shared" si="82"/>
        <v>0</v>
      </c>
      <c r="Q115" s="13">
        <f t="shared" si="83"/>
        <v>0</v>
      </c>
      <c r="R115" s="14"/>
      <c r="S115" s="12" t="s">
        <v>501</v>
      </c>
      <c r="T115" s="13">
        <f t="shared" si="84"/>
        <v>72</v>
      </c>
      <c r="U115" s="13">
        <f t="shared" si="85"/>
        <v>69</v>
      </c>
      <c r="V115" s="13">
        <f t="shared" si="86"/>
        <v>141</v>
      </c>
      <c r="W115" s="13">
        <f t="shared" si="87"/>
        <v>52</v>
      </c>
      <c r="X115" s="14"/>
      <c r="Y115" s="12" t="s">
        <v>557</v>
      </c>
      <c r="Z115" s="13">
        <f t="shared" si="88"/>
        <v>109</v>
      </c>
      <c r="AA115" s="13">
        <f t="shared" si="89"/>
        <v>99</v>
      </c>
      <c r="AB115" s="13">
        <f t="shared" si="90"/>
        <v>208</v>
      </c>
      <c r="AC115" s="13">
        <f t="shared" si="91"/>
        <v>71</v>
      </c>
      <c r="AJ115" s="4"/>
    </row>
    <row r="116" spans="1:36" ht="14.25">
      <c r="A116" s="12" t="s">
        <v>332</v>
      </c>
      <c r="B116" s="13">
        <f t="shared" si="72"/>
        <v>183</v>
      </c>
      <c r="C116" s="13">
        <f t="shared" si="73"/>
        <v>168</v>
      </c>
      <c r="D116" s="13">
        <f t="shared" si="74"/>
        <v>351</v>
      </c>
      <c r="E116" s="13">
        <f t="shared" si="75"/>
        <v>131</v>
      </c>
      <c r="F116" s="14"/>
      <c r="G116" s="12" t="s">
        <v>389</v>
      </c>
      <c r="H116" s="13">
        <f t="shared" si="76"/>
        <v>58</v>
      </c>
      <c r="I116" s="13">
        <f t="shared" si="77"/>
        <v>51</v>
      </c>
      <c r="J116" s="13">
        <f t="shared" si="78"/>
        <v>109</v>
      </c>
      <c r="K116" s="13">
        <f t="shared" si="79"/>
        <v>57</v>
      </c>
      <c r="L116" s="14"/>
      <c r="M116" s="12" t="s">
        <v>446</v>
      </c>
      <c r="N116" s="13">
        <f t="shared" si="80"/>
        <v>1</v>
      </c>
      <c r="O116" s="13">
        <f t="shared" si="81"/>
        <v>1</v>
      </c>
      <c r="P116" s="13">
        <f t="shared" si="82"/>
        <v>2</v>
      </c>
      <c r="Q116" s="13">
        <f t="shared" si="83"/>
        <v>1</v>
      </c>
      <c r="R116" s="14"/>
      <c r="S116" s="12" t="s">
        <v>502</v>
      </c>
      <c r="T116" s="13">
        <f t="shared" si="84"/>
        <v>88</v>
      </c>
      <c r="U116" s="13">
        <f t="shared" si="85"/>
        <v>94</v>
      </c>
      <c r="V116" s="13">
        <f t="shared" si="86"/>
        <v>182</v>
      </c>
      <c r="W116" s="13">
        <f t="shared" si="87"/>
        <v>78</v>
      </c>
      <c r="X116" s="14"/>
      <c r="Y116" s="12" t="s">
        <v>558</v>
      </c>
      <c r="Z116" s="13">
        <f t="shared" si="88"/>
        <v>92</v>
      </c>
      <c r="AA116" s="13">
        <f t="shared" si="89"/>
        <v>93</v>
      </c>
      <c r="AB116" s="13">
        <f t="shared" si="90"/>
        <v>185</v>
      </c>
      <c r="AC116" s="13">
        <f t="shared" si="91"/>
        <v>74</v>
      </c>
      <c r="AJ116" s="4"/>
    </row>
    <row r="117" spans="1:36" ht="14.25">
      <c r="A117" s="12" t="s">
        <v>333</v>
      </c>
      <c r="B117" s="13">
        <f t="shared" si="72"/>
        <v>0</v>
      </c>
      <c r="C117" s="13">
        <f t="shared" si="73"/>
        <v>0</v>
      </c>
      <c r="D117" s="13">
        <f t="shared" si="74"/>
        <v>0</v>
      </c>
      <c r="E117" s="13">
        <f t="shared" si="75"/>
        <v>0</v>
      </c>
      <c r="F117" s="14"/>
      <c r="G117" s="12" t="s">
        <v>390</v>
      </c>
      <c r="H117" s="13">
        <f t="shared" si="76"/>
        <v>92</v>
      </c>
      <c r="I117" s="13">
        <f t="shared" si="77"/>
        <v>79</v>
      </c>
      <c r="J117" s="13">
        <f t="shared" si="78"/>
        <v>171</v>
      </c>
      <c r="K117" s="13">
        <f t="shared" si="79"/>
        <v>71</v>
      </c>
      <c r="L117" s="14"/>
      <c r="M117" s="12" t="s">
        <v>447</v>
      </c>
      <c r="N117" s="13">
        <f t="shared" si="80"/>
        <v>0</v>
      </c>
      <c r="O117" s="13">
        <f t="shared" si="81"/>
        <v>0</v>
      </c>
      <c r="P117" s="13">
        <f t="shared" si="82"/>
        <v>0</v>
      </c>
      <c r="Q117" s="13">
        <f t="shared" si="83"/>
        <v>0</v>
      </c>
      <c r="R117" s="14"/>
      <c r="S117" s="12" t="s">
        <v>503</v>
      </c>
      <c r="T117" s="13">
        <f t="shared" si="84"/>
        <v>104</v>
      </c>
      <c r="U117" s="13">
        <f t="shared" si="85"/>
        <v>93</v>
      </c>
      <c r="V117" s="13">
        <f t="shared" si="86"/>
        <v>197</v>
      </c>
      <c r="W117" s="13">
        <f t="shared" si="87"/>
        <v>85</v>
      </c>
      <c r="X117" s="14"/>
      <c r="Y117" s="12" t="s">
        <v>559</v>
      </c>
      <c r="Z117" s="13">
        <f t="shared" si="88"/>
        <v>56</v>
      </c>
      <c r="AA117" s="13">
        <f t="shared" si="89"/>
        <v>56</v>
      </c>
      <c r="AB117" s="13">
        <f t="shared" si="90"/>
        <v>112</v>
      </c>
      <c r="AC117" s="13">
        <f t="shared" si="91"/>
        <v>43</v>
      </c>
      <c r="AJ117" s="4"/>
    </row>
    <row r="118" spans="1:36" ht="14.25">
      <c r="A118" s="12" t="s">
        <v>334</v>
      </c>
      <c r="B118" s="13">
        <f t="shared" si="72"/>
        <v>0</v>
      </c>
      <c r="C118" s="13">
        <f t="shared" si="73"/>
        <v>0</v>
      </c>
      <c r="D118" s="13">
        <f t="shared" si="74"/>
        <v>0</v>
      </c>
      <c r="E118" s="13">
        <f t="shared" si="75"/>
        <v>0</v>
      </c>
      <c r="F118" s="14"/>
      <c r="G118" s="12" t="s">
        <v>391</v>
      </c>
      <c r="H118" s="13">
        <f t="shared" si="76"/>
        <v>71</v>
      </c>
      <c r="I118" s="13">
        <f t="shared" si="77"/>
        <v>66</v>
      </c>
      <c r="J118" s="13">
        <f t="shared" si="78"/>
        <v>137</v>
      </c>
      <c r="K118" s="13">
        <f t="shared" si="79"/>
        <v>53</v>
      </c>
      <c r="L118" s="14"/>
      <c r="M118" s="12" t="s">
        <v>448</v>
      </c>
      <c r="N118" s="13">
        <f t="shared" si="80"/>
        <v>238</v>
      </c>
      <c r="O118" s="13">
        <f t="shared" si="81"/>
        <v>229</v>
      </c>
      <c r="P118" s="13">
        <f t="shared" si="82"/>
        <v>467</v>
      </c>
      <c r="Q118" s="13">
        <f t="shared" si="83"/>
        <v>204</v>
      </c>
      <c r="R118" s="14"/>
      <c r="S118" s="12" t="s">
        <v>504</v>
      </c>
      <c r="T118" s="13">
        <f t="shared" si="84"/>
        <v>67</v>
      </c>
      <c r="U118" s="13">
        <f t="shared" si="85"/>
        <v>68</v>
      </c>
      <c r="V118" s="13">
        <f t="shared" si="86"/>
        <v>135</v>
      </c>
      <c r="W118" s="13">
        <f t="shared" si="87"/>
        <v>50</v>
      </c>
      <c r="X118" s="14"/>
      <c r="Y118" s="12" t="s">
        <v>560</v>
      </c>
      <c r="Z118" s="13">
        <f t="shared" si="88"/>
        <v>103</v>
      </c>
      <c r="AA118" s="13">
        <f t="shared" si="89"/>
        <v>99</v>
      </c>
      <c r="AB118" s="13">
        <f t="shared" si="90"/>
        <v>202</v>
      </c>
      <c r="AC118" s="13">
        <f t="shared" si="91"/>
        <v>73</v>
      </c>
      <c r="AJ118" s="4"/>
    </row>
    <row r="119" spans="1:36" ht="14.25">
      <c r="A119" s="12" t="s">
        <v>335</v>
      </c>
      <c r="B119" s="13">
        <f t="shared" si="72"/>
        <v>0</v>
      </c>
      <c r="C119" s="13">
        <f t="shared" si="73"/>
        <v>0</v>
      </c>
      <c r="D119" s="13">
        <f t="shared" si="74"/>
        <v>0</v>
      </c>
      <c r="E119" s="13">
        <f t="shared" si="75"/>
        <v>0</v>
      </c>
      <c r="G119" s="12" t="s">
        <v>392</v>
      </c>
      <c r="H119" s="13">
        <f t="shared" si="76"/>
        <v>180</v>
      </c>
      <c r="I119" s="13">
        <f t="shared" si="77"/>
        <v>172</v>
      </c>
      <c r="J119" s="13">
        <f t="shared" si="78"/>
        <v>352</v>
      </c>
      <c r="K119" s="13">
        <f t="shared" si="79"/>
        <v>141</v>
      </c>
      <c r="X119" s="14"/>
      <c r="Y119" s="12" t="s">
        <v>561</v>
      </c>
      <c r="Z119" s="13">
        <f t="shared" si="88"/>
        <v>120</v>
      </c>
      <c r="AA119" s="13">
        <f t="shared" si="89"/>
        <v>108</v>
      </c>
      <c r="AB119" s="13">
        <f t="shared" si="90"/>
        <v>228</v>
      </c>
      <c r="AC119" s="13">
        <f t="shared" si="91"/>
        <v>90</v>
      </c>
      <c r="AJ119" s="4"/>
    </row>
    <row r="120" spans="25:36" ht="13.5">
      <c r="Y120" s="12" t="s">
        <v>562</v>
      </c>
      <c r="Z120" s="13">
        <f t="shared" si="88"/>
        <v>34</v>
      </c>
      <c r="AA120" s="13">
        <f t="shared" si="89"/>
        <v>46</v>
      </c>
      <c r="AB120" s="13">
        <f t="shared" si="90"/>
        <v>80</v>
      </c>
      <c r="AC120" s="13">
        <f t="shared" si="91"/>
        <v>27</v>
      </c>
      <c r="AJ120" s="4"/>
    </row>
    <row r="121" ht="13.5">
      <c r="AJ121" s="4"/>
    </row>
    <row r="122" ht="13.5">
      <c r="AJ122" s="4"/>
    </row>
    <row r="123" ht="13.5">
      <c r="AJ123" s="4"/>
    </row>
    <row r="124" ht="13.5">
      <c r="AJ124" s="4"/>
    </row>
    <row r="125" ht="13.5">
      <c r="AJ125" s="4"/>
    </row>
    <row r="126" ht="13.5">
      <c r="AJ126" s="4"/>
    </row>
    <row r="127" ht="13.5">
      <c r="AJ127" s="4"/>
    </row>
    <row r="128" ht="13.5">
      <c r="AJ128" s="4"/>
    </row>
    <row r="129" ht="13.5">
      <c r="AJ129" s="4"/>
    </row>
    <row r="130" ht="13.5">
      <c r="AJ130" s="4"/>
    </row>
    <row r="131" ht="13.5">
      <c r="AJ131" s="4"/>
    </row>
    <row r="132" ht="13.5">
      <c r="AJ132" s="4"/>
    </row>
    <row r="133" ht="13.5">
      <c r="AJ133" s="4"/>
    </row>
    <row r="134" ht="13.5">
      <c r="AJ134" s="4"/>
    </row>
    <row r="135" ht="13.5">
      <c r="AJ135" s="4"/>
    </row>
    <row r="136" ht="13.5">
      <c r="AJ136" s="4"/>
    </row>
    <row r="137" ht="13.5">
      <c r="AJ137" s="4"/>
    </row>
    <row r="138" ht="13.5">
      <c r="AJ138" s="4"/>
    </row>
    <row r="139" ht="13.5">
      <c r="AJ139" s="4"/>
    </row>
    <row r="140" ht="13.5">
      <c r="AJ140" s="4"/>
    </row>
    <row r="141" ht="13.5">
      <c r="AJ141" s="4"/>
    </row>
    <row r="142" ht="13.5">
      <c r="AJ142" s="4"/>
    </row>
    <row r="143" ht="13.5">
      <c r="AJ143" s="4"/>
    </row>
    <row r="144" ht="13.5">
      <c r="AJ144" s="4"/>
    </row>
    <row r="145" ht="13.5">
      <c r="AJ145" s="4"/>
    </row>
    <row r="146" ht="13.5">
      <c r="AJ146" s="4"/>
    </row>
  </sheetData>
  <sheetProtection/>
  <mergeCells count="7">
    <mergeCell ref="AA61:AB61"/>
    <mergeCell ref="AA1:AB1"/>
    <mergeCell ref="BE1:BF1"/>
    <mergeCell ref="AL35:AN35"/>
    <mergeCell ref="AL36:AN36"/>
    <mergeCell ref="AL37:AN37"/>
    <mergeCell ref="AL38:AN38"/>
  </mergeCells>
  <printOptions/>
  <pageMargins left="0.4330708661417323" right="0.1968503937007874" top="0.7086614173228347" bottom="0.1968503937007874" header="0.4724409448818898" footer="0.1968503937007874"/>
  <pageSetup horizontalDpi="600" verticalDpi="600" orientation="landscape" paperSize="8" scale="90" r:id="rId1"/>
  <rowBreaks count="1" manualBreakCount="1">
    <brk id="59" max="57" man="1"/>
  </rowBreaks>
  <colBreaks count="1" manualBreakCount="1">
    <brk id="29" max="120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4:B12"/>
  <sheetViews>
    <sheetView zoomScalePageLayoutView="0" workbookViewId="0" topLeftCell="A1">
      <selection activeCell="B12" sqref="B12"/>
    </sheetView>
  </sheetViews>
  <sheetFormatPr defaultColWidth="9.00390625" defaultRowHeight="13.5"/>
  <sheetData>
    <row r="4" ht="17.25">
      <c r="B4" s="18" t="s">
        <v>821</v>
      </c>
    </row>
    <row r="5" ht="17.25">
      <c r="B5" s="18" t="s">
        <v>822</v>
      </c>
    </row>
    <row r="7" ht="17.25">
      <c r="B7" s="18" t="s">
        <v>823</v>
      </c>
    </row>
    <row r="8" ht="17.25">
      <c r="B8" s="18" t="s">
        <v>826</v>
      </c>
    </row>
    <row r="9" ht="17.25">
      <c r="B9" s="18" t="s">
        <v>827</v>
      </c>
    </row>
    <row r="11" ht="17.25">
      <c r="B11" s="18" t="s">
        <v>824</v>
      </c>
    </row>
    <row r="12" ht="17.25">
      <c r="B12" s="18" t="s">
        <v>825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碧南市役所</dc:creator>
  <cp:keywords/>
  <dc:description/>
  <cp:lastModifiedBy>共用ユーザー</cp:lastModifiedBy>
  <cp:lastPrinted>2018-03-07T08:58:49Z</cp:lastPrinted>
  <dcterms:created xsi:type="dcterms:W3CDTF">2000-01-14T00:25:35Z</dcterms:created>
  <dcterms:modified xsi:type="dcterms:W3CDTF">2018-06-05T05:59:43Z</dcterms:modified>
  <cp:category/>
  <cp:version/>
  <cp:contentType/>
  <cp:contentStatus/>
</cp:coreProperties>
</file>