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2 契約検査係\☆法令・例規・要領等\02 規則要領等（未整理につき、01 規程等改正も確認のこと！）\契約・入札\単品スライド●\碧南市要綱\最新\HP\"/>
    </mc:Choice>
  </mc:AlternateContent>
  <xr:revisionPtr revIDLastSave="0" documentId="13_ncr:1_{4659F7F5-49B0-40FF-94A2-37FAAA6F0E10}" xr6:coauthVersionLast="36" xr6:coauthVersionMax="36" xr10:uidLastSave="{00000000-0000-0000-0000-000000000000}"/>
  <bookViews>
    <workbookView xWindow="480" yWindow="60" windowWidth="15480" windowHeight="8895" xr2:uid="{00000000-000D-0000-FFFF-FFFF00000000}"/>
  </bookViews>
  <sheets>
    <sheet name="様式２" sheetId="5" r:id="rId1"/>
    <sheet name="様式２(記載例)" sheetId="6" r:id="rId2"/>
  </sheets>
  <definedNames>
    <definedName name="_xlnm.Print_Area" localSheetId="1">'様式２(記載例)'!$A$1:$L$46</definedName>
  </definedNames>
  <calcPr calcId="191029"/>
</workbook>
</file>

<file path=xl/calcChain.xml><?xml version="1.0" encoding="utf-8"?>
<calcChain xmlns="http://schemas.openxmlformats.org/spreadsheetml/2006/main">
  <c r="K27" i="6" l="1"/>
  <c r="I27" i="6"/>
  <c r="K26" i="6"/>
  <c r="I26" i="6"/>
  <c r="K25" i="6"/>
  <c r="I25" i="6"/>
  <c r="K24" i="6"/>
  <c r="I24" i="6"/>
  <c r="K23" i="6"/>
  <c r="I23" i="6"/>
  <c r="K22" i="6"/>
  <c r="I22" i="6"/>
  <c r="K21" i="6"/>
  <c r="I21" i="6"/>
  <c r="K20" i="6"/>
  <c r="I20" i="6"/>
  <c r="K19" i="6"/>
  <c r="I19" i="6"/>
  <c r="K18" i="6"/>
  <c r="I18" i="6"/>
  <c r="K17" i="6"/>
  <c r="I17" i="6"/>
  <c r="K16" i="6"/>
  <c r="I16" i="6"/>
  <c r="K15" i="6"/>
  <c r="I15" i="6"/>
  <c r="K14" i="6"/>
  <c r="I14" i="6"/>
  <c r="K13" i="6"/>
  <c r="I13" i="6"/>
  <c r="E9" i="6"/>
  <c r="J35" i="6"/>
  <c r="J37" i="5"/>
  <c r="J36" i="5"/>
  <c r="I33" i="6" l="1"/>
  <c r="K33" i="6"/>
  <c r="J36" i="6" s="1"/>
  <c r="J37" i="6" s="1"/>
  <c r="K33" i="5" l="1"/>
  <c r="I33" i="5"/>
  <c r="J35" i="5"/>
</calcChain>
</file>

<file path=xl/sharedStrings.xml><?xml version="1.0" encoding="utf-8"?>
<sst xmlns="http://schemas.openxmlformats.org/spreadsheetml/2006/main" count="129" uniqueCount="65">
  <si>
    <t>工事名</t>
    <rPh sb="0" eb="2">
      <t>コウジ</t>
    </rPh>
    <rPh sb="2" eb="3">
      <t>メイ</t>
    </rPh>
    <phoneticPr fontId="2"/>
  </si>
  <si>
    <t>工事場所</t>
    <rPh sb="0" eb="2">
      <t>コウジ</t>
    </rPh>
    <rPh sb="2" eb="4">
      <t>バショ</t>
    </rPh>
    <phoneticPr fontId="2"/>
  </si>
  <si>
    <t>請負者名</t>
    <rPh sb="0" eb="2">
      <t>ウケオイ</t>
    </rPh>
    <rPh sb="2" eb="3">
      <t>シャ</t>
    </rPh>
    <rPh sb="3" eb="4">
      <t>メイ</t>
    </rPh>
    <phoneticPr fontId="2"/>
  </si>
  <si>
    <t>金</t>
    <rPh sb="0" eb="1">
      <t>キン</t>
    </rPh>
    <phoneticPr fontId="2"/>
  </si>
  <si>
    <t>円（税込み）</t>
    <rPh sb="0" eb="1">
      <t>エン</t>
    </rPh>
    <rPh sb="2" eb="3">
      <t>ゼイ</t>
    </rPh>
    <rPh sb="3" eb="4">
      <t>コ</t>
    </rPh>
    <phoneticPr fontId="2"/>
  </si>
  <si>
    <t>工期</t>
    <rPh sb="0" eb="2">
      <t>コウキ</t>
    </rPh>
    <phoneticPr fontId="2"/>
  </si>
  <si>
    <t>設計</t>
    <rPh sb="0" eb="2">
      <t>セッケイ</t>
    </rPh>
    <phoneticPr fontId="2"/>
  </si>
  <si>
    <t>備考</t>
    <rPh sb="0" eb="2">
      <t>ビコウ</t>
    </rPh>
    <phoneticPr fontId="2"/>
  </si>
  <si>
    <t>規格</t>
    <rPh sb="0" eb="2">
      <t>キカク</t>
    </rPh>
    <phoneticPr fontId="2"/>
  </si>
  <si>
    <t>搬入日</t>
    <rPh sb="0" eb="2">
      <t>ハンニュウ</t>
    </rPh>
    <rPh sb="2" eb="3">
      <t>ヒ</t>
    </rPh>
    <phoneticPr fontId="2"/>
  </si>
  <si>
    <t>厚鋼板
ガーダー用</t>
    <rPh sb="0" eb="1">
      <t>アツ</t>
    </rPh>
    <rPh sb="1" eb="3">
      <t>コウバン</t>
    </rPh>
    <rPh sb="8" eb="9">
      <t>ヨウ</t>
    </rPh>
    <phoneticPr fontId="2"/>
  </si>
  <si>
    <t>38＜ｔ≦50</t>
  </si>
  <si>
    <t>16＜ｔ≦25</t>
  </si>
  <si>
    <t>様式２</t>
    <rPh sb="0" eb="2">
      <t>ヨウシキ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</si>
  <si>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</si>
  <si>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</si>
  <si>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合計金額</t>
    <rPh sb="0" eb="1">
      <t>ゴウ</t>
    </rPh>
    <rPh sb="1" eb="2">
      <t>ケイ</t>
    </rPh>
    <rPh sb="2" eb="4">
      <t>キンガク</t>
    </rPh>
    <phoneticPr fontId="2"/>
  </si>
  <si>
    <t>金額
（円）</t>
    <rPh sb="0" eb="2">
      <t>キンガク</t>
    </rPh>
    <rPh sb="4" eb="5">
      <t>エン</t>
    </rPh>
    <phoneticPr fontId="2"/>
  </si>
  <si>
    <t>ｔ</t>
    <phoneticPr fontId="2"/>
  </si>
  <si>
    <t>25＜ｔ≦38</t>
    <phoneticPr fontId="6"/>
  </si>
  <si>
    <t>ｔ≦16</t>
    <phoneticPr fontId="2"/>
  </si>
  <si>
    <t>SM490YB</t>
    <phoneticPr fontId="2"/>
  </si>
  <si>
    <t>SM490YA</t>
    <phoneticPr fontId="2"/>
  </si>
  <si>
    <t>SM400B</t>
    <phoneticPr fontId="2"/>
  </si>
  <si>
    <t>契約時想定</t>
    <rPh sb="0" eb="2">
      <t>ケイヤク</t>
    </rPh>
    <rPh sb="2" eb="3">
      <t>ジ</t>
    </rPh>
    <rPh sb="3" eb="5">
      <t>ソウテイ</t>
    </rPh>
    <phoneticPr fontId="2"/>
  </si>
  <si>
    <t>請負代金額（最終）</t>
    <rPh sb="0" eb="2">
      <t>ウケオイ</t>
    </rPh>
    <rPh sb="2" eb="3">
      <t>ダイ</t>
    </rPh>
    <rPh sb="3" eb="5">
      <t>キンガク</t>
    </rPh>
    <rPh sb="6" eb="8">
      <t>サイシュウ</t>
    </rPh>
    <phoneticPr fontId="2"/>
  </si>
  <si>
    <t>出来形検査済</t>
    <rPh sb="0" eb="2">
      <t>デキ</t>
    </rPh>
    <rPh sb="2" eb="3">
      <t>ガタ</t>
    </rPh>
    <rPh sb="3" eb="5">
      <t>ケンサ</t>
    </rPh>
    <rPh sb="5" eb="6">
      <t>スミ</t>
    </rPh>
    <phoneticPr fontId="2"/>
  </si>
  <si>
    <t>請負代金額×（1－出来形検査済部分）</t>
    <rPh sb="0" eb="2">
      <t>ウケオイ</t>
    </rPh>
    <rPh sb="2" eb="3">
      <t>ダイ</t>
    </rPh>
    <rPh sb="3" eb="5">
      <t>キンガク</t>
    </rPh>
    <rPh sb="9" eb="11">
      <t>デキ</t>
    </rPh>
    <rPh sb="11" eb="12">
      <t>ガタ</t>
    </rPh>
    <rPh sb="12" eb="14">
      <t>ケンサ</t>
    </rPh>
    <rPh sb="14" eb="15">
      <t>スミ</t>
    </rPh>
    <rPh sb="15" eb="17">
      <t>ブブン</t>
    </rPh>
    <phoneticPr fontId="2"/>
  </si>
  <si>
    <t>（円）</t>
    <rPh sb="1" eb="2">
      <t>エン</t>
    </rPh>
    <phoneticPr fontId="2"/>
  </si>
  <si>
    <t>材料購入報告</t>
    <rPh sb="0" eb="2">
      <t>ザイリョウ</t>
    </rPh>
    <rPh sb="2" eb="4">
      <t>コウニュウ</t>
    </rPh>
    <rPh sb="4" eb="6">
      <t>ホウコク</t>
    </rPh>
    <phoneticPr fontId="2"/>
  </si>
  <si>
    <t>（購入価格－契約時想定価格）－対象工事費×１％</t>
    <rPh sb="1" eb="3">
      <t>コウニュウ</t>
    </rPh>
    <rPh sb="3" eb="5">
      <t>カカク</t>
    </rPh>
    <rPh sb="6" eb="8">
      <t>ケイヤク</t>
    </rPh>
    <rPh sb="8" eb="9">
      <t>ジ</t>
    </rPh>
    <rPh sb="9" eb="11">
      <t>ソウテイ</t>
    </rPh>
    <rPh sb="11" eb="13">
      <t>カカク</t>
    </rPh>
    <rPh sb="15" eb="17">
      <t>タイショウ</t>
    </rPh>
    <rPh sb="17" eb="20">
      <t>コウジヒ</t>
    </rPh>
    <phoneticPr fontId="2"/>
  </si>
  <si>
    <t>想定スライド額（税込み）</t>
    <rPh sb="0" eb="2">
      <t>ソウテイ</t>
    </rPh>
    <rPh sb="6" eb="7">
      <t>ガク</t>
    </rPh>
    <rPh sb="8" eb="10">
      <t>ゼイコ</t>
    </rPh>
    <phoneticPr fontId="2"/>
  </si>
  <si>
    <t>留意事項</t>
    <rPh sb="0" eb="2">
      <t>リュウイ</t>
    </rPh>
    <rPh sb="2" eb="4">
      <t>ジコウ</t>
    </rPh>
    <phoneticPr fontId="2"/>
  </si>
  <si>
    <t>１）搬入日、購入数量、購入単価等を確認できる証明資料（納品書、請求書、領収書等）を添付の上、提出すること。</t>
    <rPh sb="2" eb="4">
      <t>ハンニュウ</t>
    </rPh>
    <rPh sb="4" eb="5">
      <t>ヒ</t>
    </rPh>
    <rPh sb="6" eb="8">
      <t>コウニュウ</t>
    </rPh>
    <rPh sb="8" eb="10">
      <t>スウリョウ</t>
    </rPh>
    <rPh sb="11" eb="13">
      <t>コウニュウ</t>
    </rPh>
    <rPh sb="13" eb="15">
      <t>タンカ</t>
    </rPh>
    <rPh sb="15" eb="16">
      <t>トウ</t>
    </rPh>
    <rPh sb="17" eb="19">
      <t>カクニン</t>
    </rPh>
    <rPh sb="22" eb="24">
      <t>ショウメイ</t>
    </rPh>
    <rPh sb="24" eb="26">
      <t>シリョウ</t>
    </rPh>
    <rPh sb="27" eb="29">
      <t>ノウヒン</t>
    </rPh>
    <rPh sb="29" eb="30">
      <t>ショ</t>
    </rPh>
    <rPh sb="31" eb="33">
      <t>セイキュウ</t>
    </rPh>
    <rPh sb="33" eb="34">
      <t>ショ</t>
    </rPh>
    <rPh sb="35" eb="38">
      <t>リョウシュウショ</t>
    </rPh>
    <rPh sb="38" eb="39">
      <t>トウ</t>
    </rPh>
    <rPh sb="41" eb="43">
      <t>テンプ</t>
    </rPh>
    <rPh sb="44" eb="45">
      <t>ウエ</t>
    </rPh>
    <rPh sb="46" eb="48">
      <t>テイシュツ</t>
    </rPh>
    <phoneticPr fontId="2"/>
  </si>
  <si>
    <t>（見込み・確定）　　　</t>
    <rPh sb="1" eb="3">
      <t>ミコ</t>
    </rPh>
    <rPh sb="5" eb="7">
      <t>カクテイ</t>
    </rPh>
    <phoneticPr fontId="2"/>
  </si>
  <si>
    <t>　ただし、「見込み」で提出する場合は除く。</t>
    <rPh sb="6" eb="8">
      <t>ミコ</t>
    </rPh>
    <rPh sb="11" eb="13">
      <t>テイシュツ</t>
    </rPh>
    <rPh sb="15" eb="17">
      <t>バアイ</t>
    </rPh>
    <rPh sb="18" eb="19">
      <t>ノゾ</t>
    </rPh>
    <phoneticPr fontId="2"/>
  </si>
  <si>
    <t>２）対象数量・購入価格等が未確定の場合、「見込み」で提出し、数量等確定後、工事打合せ簿と共に再提出すること。</t>
    <rPh sb="2" eb="4">
      <t>タイショウ</t>
    </rPh>
    <rPh sb="4" eb="6">
      <t>スウリョウ</t>
    </rPh>
    <rPh sb="7" eb="9">
      <t>コウニュウ</t>
    </rPh>
    <rPh sb="9" eb="11">
      <t>カカク</t>
    </rPh>
    <rPh sb="11" eb="12">
      <t>トウ</t>
    </rPh>
    <rPh sb="13" eb="16">
      <t>ミカクテイ</t>
    </rPh>
    <rPh sb="17" eb="19">
      <t>バアイ</t>
    </rPh>
    <rPh sb="21" eb="23">
      <t>ミコ</t>
    </rPh>
    <rPh sb="26" eb="28">
      <t>テイシュツ</t>
    </rPh>
    <rPh sb="30" eb="32">
      <t>スウリョウ</t>
    </rPh>
    <rPh sb="32" eb="33">
      <t>トウ</t>
    </rPh>
    <rPh sb="33" eb="35">
      <t>カクテイ</t>
    </rPh>
    <rPh sb="35" eb="36">
      <t>ゴ</t>
    </rPh>
    <rPh sb="37" eb="39">
      <t>コウジ</t>
    </rPh>
    <rPh sb="39" eb="41">
      <t>ウチアワ</t>
    </rPh>
    <rPh sb="42" eb="43">
      <t>ボ</t>
    </rPh>
    <rPh sb="44" eb="45">
      <t>トモ</t>
    </rPh>
    <rPh sb="46" eb="49">
      <t>サイテイシュツ</t>
    </rPh>
    <phoneticPr fontId="2"/>
  </si>
  <si>
    <t>３）対象材料は、品目、搬入日及び購入単価毎にとりまとめること。</t>
    <rPh sb="2" eb="4">
      <t>タイショウ</t>
    </rPh>
    <rPh sb="4" eb="6">
      <t>ザイリョウ</t>
    </rPh>
    <rPh sb="8" eb="10">
      <t>ヒンモク</t>
    </rPh>
    <rPh sb="11" eb="13">
      <t>ハンニュウ</t>
    </rPh>
    <rPh sb="13" eb="14">
      <t>ヒ</t>
    </rPh>
    <rPh sb="14" eb="15">
      <t>オヨ</t>
    </rPh>
    <rPh sb="16" eb="18">
      <t>コウニュウ</t>
    </rPh>
    <rPh sb="18" eb="20">
      <t>タンカ</t>
    </rPh>
    <rPh sb="20" eb="21">
      <t>ゴト</t>
    </rPh>
    <phoneticPr fontId="2"/>
  </si>
  <si>
    <t>４）対象としたい材料のみ記載すること。</t>
    <rPh sb="2" eb="4">
      <t>タイショウ</t>
    </rPh>
    <rPh sb="8" eb="10">
      <t>ザイリョウ</t>
    </rPh>
    <rPh sb="12" eb="14">
      <t>キサイ</t>
    </rPh>
    <phoneticPr fontId="2"/>
  </si>
  <si>
    <t>５）１）の証明資料に不備があり、対象材料の確認ができない場合は、単品スライド条項の対象材料とならない。</t>
    <rPh sb="5" eb="7">
      <t>ショウメイ</t>
    </rPh>
    <rPh sb="7" eb="9">
      <t>シリョウ</t>
    </rPh>
    <rPh sb="10" eb="12">
      <t>フビ</t>
    </rPh>
    <rPh sb="16" eb="18">
      <t>タイショウ</t>
    </rPh>
    <rPh sb="18" eb="20">
      <t>ザイリョウ</t>
    </rPh>
    <rPh sb="21" eb="23">
      <t>カクニン</t>
    </rPh>
    <rPh sb="28" eb="30">
      <t>バアイ</t>
    </rPh>
    <rPh sb="32" eb="34">
      <t>タンピン</t>
    </rPh>
    <rPh sb="38" eb="40">
      <t>ジョウコウ</t>
    </rPh>
    <rPh sb="41" eb="43">
      <t>タイショウ</t>
    </rPh>
    <rPh sb="43" eb="45">
      <t>ザイリョウ</t>
    </rPh>
    <phoneticPr fontId="2"/>
  </si>
  <si>
    <t>名称</t>
    <rPh sb="0" eb="2">
      <t>メイショウ</t>
    </rPh>
    <phoneticPr fontId="2"/>
  </si>
  <si>
    <t>SS400</t>
    <phoneticPr fontId="2"/>
  </si>
  <si>
    <t>S10T</t>
    <phoneticPr fontId="2"/>
  </si>
  <si>
    <t>M20,22</t>
    <phoneticPr fontId="2"/>
  </si>
  <si>
    <t>ｽﾃﾝﾚｽﾎﾞﾙﾄ･ﾅｯﾄ</t>
    <phoneticPr fontId="2"/>
  </si>
  <si>
    <t>高力ﾄﾙｼｱ
ﾎﾞﾙﾄ</t>
    <rPh sb="0" eb="1">
      <t>コウ</t>
    </rPh>
    <rPh sb="1" eb="2">
      <t>リョク</t>
    </rPh>
    <phoneticPr fontId="2"/>
  </si>
  <si>
    <t>SUS304</t>
    <phoneticPr fontId="2"/>
  </si>
  <si>
    <t>M16×50</t>
    <phoneticPr fontId="2"/>
  </si>
  <si>
    <t>組</t>
    <rPh sb="0" eb="1">
      <t>クミ</t>
    </rPh>
    <phoneticPr fontId="2"/>
  </si>
  <si>
    <t>形鋼</t>
    <rPh sb="0" eb="1">
      <t>カタ</t>
    </rPh>
    <rPh sb="1" eb="2">
      <t>コウ</t>
    </rPh>
    <phoneticPr fontId="2"/>
  </si>
  <si>
    <t>SM520C</t>
    <phoneticPr fontId="2"/>
  </si>
  <si>
    <t>契約番号</t>
    <rPh sb="0" eb="2">
      <t>ケイヤク</t>
    </rPh>
    <rPh sb="2" eb="4">
      <t>バンゴウ</t>
    </rPh>
    <phoneticPr fontId="2"/>
  </si>
  <si>
    <t>株式会社★★建設</t>
    <rPh sb="0" eb="2">
      <t>カブシキ</t>
    </rPh>
    <rPh sb="2" eb="4">
      <t>カイシャ</t>
    </rPh>
    <rPh sb="6" eb="8">
      <t>ケンセツ</t>
    </rPh>
    <phoneticPr fontId="2"/>
  </si>
  <si>
    <t>碧南市▲▲町地内</t>
    <rPh sb="0" eb="2">
      <t>ヘキナン</t>
    </rPh>
    <rPh sb="2" eb="3">
      <t>シ</t>
    </rPh>
    <rPh sb="5" eb="6">
      <t>マチ</t>
    </rPh>
    <rPh sb="6" eb="7">
      <t>チ</t>
    </rPh>
    <rPh sb="7" eb="8">
      <t>ナイ</t>
    </rPh>
    <phoneticPr fontId="2"/>
  </si>
  <si>
    <t>■■■整備工事</t>
    <rPh sb="3" eb="5">
      <t>セイビ</t>
    </rPh>
    <rPh sb="5" eb="7">
      <t>コウジ</t>
    </rPh>
    <phoneticPr fontId="2"/>
  </si>
  <si>
    <t>令和　　年　　月　　日～令和　　年　　月　　日</t>
    <rPh sb="0" eb="2">
      <t>レイワ</t>
    </rPh>
    <rPh sb="12" eb="14">
      <t>レイワ</t>
    </rPh>
    <phoneticPr fontId="2"/>
  </si>
  <si>
    <t>単
位</t>
    <rPh sb="0" eb="1">
      <t>タン</t>
    </rPh>
    <rPh sb="2" eb="3">
      <t>イ</t>
    </rPh>
    <phoneticPr fontId="2"/>
  </si>
  <si>
    <t>金</t>
    <rPh sb="0" eb="1">
      <t>キン</t>
    </rPh>
    <phoneticPr fontId="2"/>
  </si>
  <si>
    <t>円（税抜き）</t>
    <rPh sb="0" eb="1">
      <t>エン</t>
    </rPh>
    <rPh sb="2" eb="3">
      <t>ゼイ</t>
    </rPh>
    <rPh sb="3" eb="4">
      <t>ヌ</t>
    </rPh>
    <phoneticPr fontId="2"/>
  </si>
  <si>
    <t>対象工事費（税抜き）</t>
    <rPh sb="0" eb="2">
      <t>タイショウ</t>
    </rPh>
    <rPh sb="2" eb="5">
      <t>コウジヒ</t>
    </rPh>
    <rPh sb="6" eb="7">
      <t>ゼイ</t>
    </rPh>
    <rPh sb="7" eb="8">
      <t>ヌ</t>
    </rPh>
    <phoneticPr fontId="2"/>
  </si>
  <si>
    <t>想定スライド額（税抜き）</t>
    <rPh sb="0" eb="2">
      <t>ソウテイ</t>
    </rPh>
    <rPh sb="6" eb="7">
      <t>ガク</t>
    </rPh>
    <rPh sb="8" eb="9">
      <t>ゼイ</t>
    </rPh>
    <rPh sb="9" eb="10">
      <t>ヌ</t>
    </rPh>
    <phoneticPr fontId="2"/>
  </si>
  <si>
    <t>想定スライド額（税抜き）×１．１０</t>
    <rPh sb="0" eb="2">
      <t>ソウテイ</t>
    </rPh>
    <rPh sb="6" eb="7">
      <t>ガク</t>
    </rPh>
    <rPh sb="8" eb="9">
      <t>ゼイ</t>
    </rPh>
    <rPh sb="9" eb="10">
      <t>ヌ</t>
    </rPh>
    <phoneticPr fontId="2"/>
  </si>
  <si>
    <t>対 象 材 料 報 告 書（燃料油以外）</t>
    <rPh sb="0" eb="1">
      <t>タイ</t>
    </rPh>
    <rPh sb="2" eb="3">
      <t>ゾウ</t>
    </rPh>
    <rPh sb="4" eb="5">
      <t>ザイ</t>
    </rPh>
    <rPh sb="6" eb="7">
      <t>リョウ</t>
    </rPh>
    <rPh sb="8" eb="9">
      <t>ホウ</t>
    </rPh>
    <rPh sb="10" eb="11">
      <t>コク</t>
    </rPh>
    <rPh sb="12" eb="13">
      <t>ショ</t>
    </rPh>
    <rPh sb="14" eb="16">
      <t>ネンリョウ</t>
    </rPh>
    <rPh sb="16" eb="17">
      <t>アブラ</t>
    </rPh>
    <rPh sb="17" eb="19">
      <t>イガイ</t>
    </rPh>
    <phoneticPr fontId="2"/>
  </si>
  <si>
    <t>令和●●年●●月●●日～令和●●年●●月●●日</t>
    <rPh sb="0" eb="2">
      <t>レイワ</t>
    </rPh>
    <rPh sb="12" eb="14">
      <t>レイワ</t>
    </rPh>
    <phoneticPr fontId="2"/>
  </si>
  <si>
    <t>○○○○○○○○○○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</si>
</sst>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.00_);[Red]\(0.0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i/>
      <sz val="16"/>
      <name val="HGPｺﾞｼｯｸE"/>
      <family val="3"/>
      <charset val="128"/>
    </font>
    <font>
      <i/>
      <sz val="14"/>
      <name val="HGPｺﾞｼｯｸE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center" vertical="center" shrinkToFit="1"/>
    </xf>
    <xf numFmtId="177" fontId="4" fillId="0" borderId="1" xfId="0" applyNumberFormat="1" applyFont="1" applyBorder="1" applyAlignment="1">
      <alignment vertical="center"/>
    </xf>
    <xf numFmtId="38" fontId="4" fillId="0" borderId="1" xfId="1" applyNumberFormat="1" applyFont="1" applyBorder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1" xfId="0" applyNumberFormat="1" applyFont="1" applyBorder="1">
      <alignment vertical="center"/>
    </xf>
    <xf numFmtId="38" fontId="4" fillId="0" borderId="1" xfId="1" applyFont="1" applyFill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 shrinkToFit="1"/>
    </xf>
    <xf numFmtId="0" fontId="4" fillId="0" borderId="5" xfId="0" applyFont="1" applyBorder="1" applyAlignment="1">
      <alignment vertical="center" wrapText="1" shrinkToFit="1"/>
    </xf>
    <xf numFmtId="176" fontId="4" fillId="0" borderId="1" xfId="0" applyNumberFormat="1" applyFont="1" applyBorder="1" applyAlignment="1">
      <alignment horizontal="center" vertical="center" wrapText="1" shrinkToFit="1"/>
    </xf>
    <xf numFmtId="14" fontId="0" fillId="0" borderId="1" xfId="0" applyNumberFormat="1" applyBorder="1" applyAlignment="1">
      <alignment horizontal="center" vertical="center" wrapText="1" shrinkToFit="1"/>
    </xf>
    <xf numFmtId="177" fontId="4" fillId="0" borderId="1" xfId="0" applyNumberFormat="1" applyFont="1" applyBorder="1" applyAlignment="1">
      <alignment vertical="center" wrapText="1"/>
    </xf>
    <xf numFmtId="38" fontId="4" fillId="0" borderId="1" xfId="1" applyNumberFormat="1" applyFont="1" applyBorder="1" applyAlignment="1">
      <alignment vertical="center" wrapText="1"/>
    </xf>
    <xf numFmtId="38" fontId="4" fillId="0" borderId="1" xfId="1" applyFont="1" applyBorder="1" applyAlignment="1">
      <alignment horizontal="right" vertical="center" wrapText="1"/>
    </xf>
    <xf numFmtId="38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shrinkToFit="1"/>
    </xf>
    <xf numFmtId="0" fontId="4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top" shrinkToFi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shrinkToFi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3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10" fontId="1" fillId="0" borderId="11" xfId="0" applyNumberFormat="1" applyFont="1" applyBorder="1" applyAlignment="1">
      <alignment vertical="center"/>
    </xf>
    <xf numFmtId="10" fontId="1" fillId="0" borderId="13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1</xdr:row>
      <xdr:rowOff>161925</xdr:rowOff>
    </xdr:from>
    <xdr:to>
      <xdr:col>11</xdr:col>
      <xdr:colOff>390525</xdr:colOff>
      <xdr:row>3</xdr:row>
      <xdr:rowOff>19050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1F47D387-D865-4788-B939-9E3E510BD7DC}"/>
            </a:ext>
          </a:extLst>
        </xdr:cNvPr>
        <xdr:cNvSpPr>
          <a:spLocks noChangeArrowheads="1"/>
        </xdr:cNvSpPr>
      </xdr:nvSpPr>
      <xdr:spPr bwMode="auto">
        <a:xfrm>
          <a:off x="6381750" y="333375"/>
          <a:ext cx="495300" cy="3333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8</xdr:col>
      <xdr:colOff>180975</xdr:colOff>
      <xdr:row>0</xdr:row>
      <xdr:rowOff>85725</xdr:rowOff>
    </xdr:from>
    <xdr:ext cx="806375" cy="361189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396A2A3-6EAE-479F-B3D0-67715F21F21F}"/>
            </a:ext>
          </a:extLst>
        </xdr:cNvPr>
        <xdr:cNvSpPr txBox="1">
          <a:spLocks noChangeArrowheads="1"/>
        </xdr:cNvSpPr>
      </xdr:nvSpPr>
      <xdr:spPr bwMode="auto">
        <a:xfrm>
          <a:off x="4619625" y="85725"/>
          <a:ext cx="806375" cy="36118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wrap="none" lIns="36576" tIns="27432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view="pageBreakPreview" zoomScaleNormal="100" zoomScaleSheetLayoutView="100" workbookViewId="0">
      <selection activeCell="L8" sqref="L8:L9"/>
    </sheetView>
  </sheetViews>
  <sheetFormatPr defaultRowHeight="13.5" x14ac:dyDescent="0.15"/>
  <cols>
    <col min="1" max="1" width="8.625" style="4" customWidth="1"/>
    <col min="2" max="4" width="7.625" style="4" customWidth="1"/>
    <col min="5" max="5" width="7.75" style="4" bestFit="1" customWidth="1"/>
    <col min="6" max="6" width="3.75" style="4" bestFit="1" customWidth="1"/>
    <col min="7" max="8" width="7.625" style="4" customWidth="1"/>
    <col min="9" max="9" width="9.625" style="4" customWidth="1"/>
    <col min="10" max="10" width="7.625" style="4" customWidth="1"/>
    <col min="11" max="11" width="9.625" style="4" customWidth="1"/>
    <col min="12" max="12" width="10.625" style="4" customWidth="1"/>
    <col min="13" max="13" width="2.625" style="4" customWidth="1"/>
    <col min="14" max="16384" width="9" style="4"/>
  </cols>
  <sheetData>
    <row r="1" spans="1:12" x14ac:dyDescent="0.15">
      <c r="L1" s="5" t="s">
        <v>13</v>
      </c>
    </row>
    <row r="2" spans="1:12" x14ac:dyDescent="0.15">
      <c r="L2" s="5"/>
    </row>
    <row r="3" spans="1:12" ht="24" customHeight="1" x14ac:dyDescent="0.15">
      <c r="A3" s="51" t="s">
        <v>62</v>
      </c>
      <c r="B3" s="51"/>
      <c r="C3" s="51"/>
      <c r="D3" s="51"/>
      <c r="E3" s="51"/>
      <c r="F3" s="51"/>
      <c r="G3" s="51"/>
      <c r="H3" s="51"/>
      <c r="I3" s="53" t="s">
        <v>34</v>
      </c>
      <c r="J3" s="53"/>
      <c r="K3" s="53"/>
      <c r="L3" s="53"/>
    </row>
    <row r="4" spans="1:12" ht="18" customHeight="1" x14ac:dyDescent="0.15">
      <c r="A4" s="41" t="s">
        <v>51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8" customHeight="1" x14ac:dyDescent="0.15">
      <c r="A5" s="41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2" ht="18" customHeight="1" x14ac:dyDescent="0.15">
      <c r="A6" s="41" t="s">
        <v>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18" customHeight="1" x14ac:dyDescent="0.15">
      <c r="A7" s="41" t="s">
        <v>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8" customHeight="1" x14ac:dyDescent="0.15">
      <c r="A8" s="60" t="s">
        <v>25</v>
      </c>
      <c r="B8" s="61"/>
      <c r="C8" s="62"/>
      <c r="D8" s="17" t="s">
        <v>3</v>
      </c>
      <c r="E8" s="52"/>
      <c r="F8" s="52"/>
      <c r="G8" s="52"/>
      <c r="H8" s="67" t="s">
        <v>58</v>
      </c>
      <c r="I8" s="18"/>
      <c r="J8" s="60" t="s">
        <v>26</v>
      </c>
      <c r="K8" s="61"/>
      <c r="L8" s="68"/>
    </row>
    <row r="9" spans="1:12" ht="18" customHeight="1" x14ac:dyDescent="0.15">
      <c r="A9" s="63"/>
      <c r="B9" s="64"/>
      <c r="C9" s="65"/>
      <c r="D9" s="66" t="s">
        <v>57</v>
      </c>
      <c r="E9" s="52"/>
      <c r="F9" s="52"/>
      <c r="G9" s="52"/>
      <c r="H9" s="18" t="s">
        <v>4</v>
      </c>
      <c r="I9" s="18"/>
      <c r="J9" s="63"/>
      <c r="K9" s="64"/>
      <c r="L9" s="69"/>
    </row>
    <row r="10" spans="1:12" ht="18" customHeight="1" x14ac:dyDescent="0.15">
      <c r="A10" s="41" t="s">
        <v>5</v>
      </c>
      <c r="B10" s="41"/>
      <c r="C10" s="41"/>
      <c r="D10" s="70" t="s">
        <v>55</v>
      </c>
      <c r="E10" s="71"/>
      <c r="F10" s="71"/>
      <c r="G10" s="71"/>
      <c r="H10" s="71"/>
      <c r="I10" s="71"/>
      <c r="J10" s="71"/>
      <c r="K10" s="71"/>
      <c r="L10" s="71"/>
    </row>
    <row r="11" spans="1:12" ht="22.5" customHeight="1" x14ac:dyDescent="0.15">
      <c r="A11" s="43" t="s">
        <v>6</v>
      </c>
      <c r="B11" s="43"/>
      <c r="C11" s="43"/>
      <c r="D11" s="44" t="s">
        <v>29</v>
      </c>
      <c r="E11" s="44"/>
      <c r="F11" s="44"/>
      <c r="G11" s="44"/>
      <c r="H11" s="44"/>
      <c r="I11" s="44"/>
      <c r="J11" s="45" t="s">
        <v>24</v>
      </c>
      <c r="K11" s="46"/>
      <c r="L11" s="43" t="s">
        <v>7</v>
      </c>
    </row>
    <row r="12" spans="1:12" ht="30" customHeight="1" x14ac:dyDescent="0.15">
      <c r="A12" s="7" t="s">
        <v>40</v>
      </c>
      <c r="B12" s="43" t="s">
        <v>8</v>
      </c>
      <c r="C12" s="43"/>
      <c r="D12" s="8" t="s">
        <v>8</v>
      </c>
      <c r="E12" s="8" t="s">
        <v>9</v>
      </c>
      <c r="F12" s="8" t="s">
        <v>56</v>
      </c>
      <c r="G12" s="8" t="s">
        <v>14</v>
      </c>
      <c r="H12" s="8" t="s">
        <v>15</v>
      </c>
      <c r="I12" s="8" t="s">
        <v>17</v>
      </c>
      <c r="J12" s="8" t="s">
        <v>15</v>
      </c>
      <c r="K12" s="8" t="s">
        <v>17</v>
      </c>
      <c r="L12" s="43"/>
    </row>
    <row r="13" spans="1:12" ht="18" customHeight="1" x14ac:dyDescent="0.15">
      <c r="A13" s="9"/>
      <c r="B13" s="20"/>
      <c r="C13" s="21"/>
      <c r="D13" s="9"/>
      <c r="E13" s="22"/>
      <c r="F13" s="23"/>
      <c r="G13" s="24"/>
      <c r="H13" s="25"/>
      <c r="I13" s="26"/>
      <c r="J13" s="26"/>
      <c r="K13" s="26"/>
      <c r="L13" s="9"/>
    </row>
    <row r="14" spans="1:12" ht="18" customHeight="1" x14ac:dyDescent="0.15">
      <c r="A14" s="9"/>
      <c r="B14" s="20"/>
      <c r="C14" s="21"/>
      <c r="D14" s="9"/>
      <c r="E14" s="22"/>
      <c r="F14" s="23"/>
      <c r="G14" s="24"/>
      <c r="H14" s="27"/>
      <c r="I14" s="26"/>
      <c r="J14" s="26"/>
      <c r="K14" s="26"/>
      <c r="L14" s="9"/>
    </row>
    <row r="15" spans="1:12" ht="18" customHeight="1" x14ac:dyDescent="0.15">
      <c r="A15" s="9"/>
      <c r="B15" s="20"/>
      <c r="C15" s="21"/>
      <c r="D15" s="28"/>
      <c r="E15" s="22"/>
      <c r="F15" s="23"/>
      <c r="G15" s="24"/>
      <c r="H15" s="25"/>
      <c r="I15" s="26"/>
      <c r="J15" s="26"/>
      <c r="K15" s="26"/>
      <c r="L15" s="9"/>
    </row>
    <row r="16" spans="1:12" ht="18" customHeight="1" x14ac:dyDescent="0.15">
      <c r="A16" s="9"/>
      <c r="B16" s="20"/>
      <c r="C16" s="21"/>
      <c r="D16" s="28"/>
      <c r="E16" s="22"/>
      <c r="F16" s="23"/>
      <c r="G16" s="24"/>
      <c r="H16" s="25"/>
      <c r="I16" s="26"/>
      <c r="J16" s="26"/>
      <c r="K16" s="26"/>
      <c r="L16" s="9"/>
    </row>
    <row r="17" spans="1:12" ht="18" customHeight="1" x14ac:dyDescent="0.15">
      <c r="A17" s="9"/>
      <c r="B17" s="20"/>
      <c r="C17" s="21"/>
      <c r="D17" s="28"/>
      <c r="E17" s="22"/>
      <c r="F17" s="23"/>
      <c r="G17" s="24"/>
      <c r="H17" s="25"/>
      <c r="I17" s="26"/>
      <c r="J17" s="26"/>
      <c r="K17" s="26"/>
      <c r="L17" s="9"/>
    </row>
    <row r="18" spans="1:12" ht="18" customHeight="1" x14ac:dyDescent="0.15">
      <c r="A18" s="9"/>
      <c r="B18" s="20"/>
      <c r="C18" s="21"/>
      <c r="D18" s="28"/>
      <c r="E18" s="22"/>
      <c r="F18" s="23"/>
      <c r="G18" s="24"/>
      <c r="H18" s="25"/>
      <c r="I18" s="26"/>
      <c r="J18" s="26"/>
      <c r="K18" s="26"/>
      <c r="L18" s="9"/>
    </row>
    <row r="19" spans="1:12" ht="18" customHeight="1" x14ac:dyDescent="0.15">
      <c r="A19" s="9"/>
      <c r="B19" s="20"/>
      <c r="C19" s="21"/>
      <c r="D19" s="28"/>
      <c r="E19" s="22"/>
      <c r="F19" s="23"/>
      <c r="G19" s="24"/>
      <c r="H19" s="25"/>
      <c r="I19" s="26"/>
      <c r="J19" s="26"/>
      <c r="K19" s="26"/>
      <c r="L19" s="9"/>
    </row>
    <row r="20" spans="1:12" ht="18" customHeight="1" x14ac:dyDescent="0.15">
      <c r="A20" s="9"/>
      <c r="B20" s="20"/>
      <c r="C20" s="21"/>
      <c r="D20" s="28"/>
      <c r="E20" s="22"/>
      <c r="F20" s="23"/>
      <c r="G20" s="24"/>
      <c r="H20" s="25"/>
      <c r="I20" s="26"/>
      <c r="J20" s="26"/>
      <c r="K20" s="26"/>
      <c r="L20" s="9"/>
    </row>
    <row r="21" spans="1:12" ht="18" customHeight="1" x14ac:dyDescent="0.15">
      <c r="A21" s="9"/>
      <c r="B21" s="20"/>
      <c r="C21" s="21"/>
      <c r="D21" s="29"/>
      <c r="E21" s="22"/>
      <c r="F21" s="23"/>
      <c r="G21" s="24"/>
      <c r="H21" s="25"/>
      <c r="I21" s="26"/>
      <c r="J21" s="26"/>
      <c r="K21" s="26"/>
      <c r="L21" s="9"/>
    </row>
    <row r="22" spans="1:12" ht="18" customHeight="1" x14ac:dyDescent="0.15">
      <c r="A22" s="9"/>
      <c r="B22" s="20"/>
      <c r="C22" s="21"/>
      <c r="D22" s="28"/>
      <c r="E22" s="22"/>
      <c r="F22" s="23"/>
      <c r="G22" s="24"/>
      <c r="H22" s="25"/>
      <c r="I22" s="26"/>
      <c r="J22" s="26"/>
      <c r="K22" s="26"/>
      <c r="L22" s="9"/>
    </row>
    <row r="23" spans="1:12" ht="18" customHeight="1" x14ac:dyDescent="0.15">
      <c r="A23" s="9"/>
      <c r="B23" s="20"/>
      <c r="C23" s="21"/>
      <c r="D23" s="28"/>
      <c r="E23" s="22"/>
      <c r="F23" s="23"/>
      <c r="G23" s="24"/>
      <c r="H23" s="25"/>
      <c r="I23" s="26"/>
      <c r="J23" s="26"/>
      <c r="K23" s="26"/>
      <c r="L23" s="9"/>
    </row>
    <row r="24" spans="1:12" ht="18" customHeight="1" x14ac:dyDescent="0.15">
      <c r="A24" s="9"/>
      <c r="B24" s="20"/>
      <c r="C24" s="21"/>
      <c r="D24" s="28"/>
      <c r="E24" s="22"/>
      <c r="F24" s="23"/>
      <c r="G24" s="24"/>
      <c r="H24" s="27"/>
      <c r="I24" s="26"/>
      <c r="J24" s="26"/>
      <c r="K24" s="26"/>
      <c r="L24" s="9"/>
    </row>
    <row r="25" spans="1:12" ht="18" customHeight="1" x14ac:dyDescent="0.15">
      <c r="A25" s="9"/>
      <c r="B25" s="20"/>
      <c r="C25" s="21"/>
      <c r="D25" s="28"/>
      <c r="E25" s="22"/>
      <c r="F25" s="23"/>
      <c r="G25" s="24"/>
      <c r="H25" s="27"/>
      <c r="I25" s="26"/>
      <c r="J25" s="26"/>
      <c r="K25" s="26"/>
      <c r="L25" s="9"/>
    </row>
    <row r="26" spans="1:12" ht="18" customHeight="1" x14ac:dyDescent="0.15">
      <c r="A26" s="30"/>
      <c r="B26" s="31"/>
      <c r="C26" s="32"/>
      <c r="D26" s="33"/>
      <c r="E26" s="22"/>
      <c r="F26" s="23"/>
      <c r="G26" s="24"/>
      <c r="H26" s="27"/>
      <c r="I26" s="26"/>
      <c r="J26" s="26"/>
      <c r="K26" s="26"/>
      <c r="L26" s="9"/>
    </row>
    <row r="27" spans="1:12" ht="18" customHeight="1" x14ac:dyDescent="0.15">
      <c r="A27" s="30"/>
      <c r="B27" s="31"/>
      <c r="C27" s="32"/>
      <c r="D27" s="33"/>
      <c r="E27" s="22"/>
      <c r="F27" s="23"/>
      <c r="G27" s="24"/>
      <c r="H27" s="27"/>
      <c r="I27" s="26"/>
      <c r="J27" s="26"/>
      <c r="K27" s="26"/>
      <c r="L27" s="9"/>
    </row>
    <row r="28" spans="1:12" ht="18" customHeight="1" x14ac:dyDescent="0.15">
      <c r="A28" s="30"/>
      <c r="B28" s="31"/>
      <c r="C28" s="32"/>
      <c r="D28" s="33"/>
      <c r="E28" s="22"/>
      <c r="F28" s="23"/>
      <c r="G28" s="24"/>
      <c r="H28" s="27"/>
      <c r="I28" s="26"/>
      <c r="J28" s="26"/>
      <c r="K28" s="26"/>
      <c r="L28" s="9"/>
    </row>
    <row r="29" spans="1:12" ht="18" customHeight="1" x14ac:dyDescent="0.15">
      <c r="A29" s="30"/>
      <c r="B29" s="31"/>
      <c r="C29" s="32"/>
      <c r="D29" s="33"/>
      <c r="E29" s="22"/>
      <c r="F29" s="23"/>
      <c r="G29" s="24"/>
      <c r="H29" s="27"/>
      <c r="I29" s="26"/>
      <c r="J29" s="26"/>
      <c r="K29" s="26"/>
      <c r="L29" s="9"/>
    </row>
    <row r="30" spans="1:12" ht="18" customHeight="1" x14ac:dyDescent="0.15">
      <c r="A30" s="30"/>
      <c r="B30" s="31"/>
      <c r="C30" s="32"/>
      <c r="D30" s="33"/>
      <c r="E30" s="22"/>
      <c r="F30" s="23"/>
      <c r="G30" s="24"/>
      <c r="H30" s="27"/>
      <c r="I30" s="26"/>
      <c r="J30" s="26"/>
      <c r="K30" s="26"/>
      <c r="L30" s="9"/>
    </row>
    <row r="31" spans="1:12" ht="18" customHeight="1" x14ac:dyDescent="0.15">
      <c r="A31" s="30"/>
      <c r="B31" s="31"/>
      <c r="C31" s="32"/>
      <c r="D31" s="33"/>
      <c r="E31" s="22"/>
      <c r="F31" s="23"/>
      <c r="G31" s="24"/>
      <c r="H31" s="27"/>
      <c r="I31" s="26"/>
      <c r="J31" s="26"/>
      <c r="K31" s="26"/>
      <c r="L31" s="9"/>
    </row>
    <row r="32" spans="1:12" ht="18" customHeight="1" x14ac:dyDescent="0.15">
      <c r="A32" s="30"/>
      <c r="B32" s="31"/>
      <c r="C32" s="32"/>
      <c r="D32" s="33"/>
      <c r="E32" s="22"/>
      <c r="F32" s="23"/>
      <c r="G32" s="24"/>
      <c r="H32" s="27"/>
      <c r="I32" s="26"/>
      <c r="J32" s="26"/>
      <c r="K32" s="26"/>
      <c r="L32" s="9"/>
    </row>
    <row r="33" spans="1:12" ht="24" customHeight="1" x14ac:dyDescent="0.15">
      <c r="A33" s="41" t="s">
        <v>16</v>
      </c>
      <c r="B33" s="41"/>
      <c r="C33" s="41"/>
      <c r="D33" s="54"/>
      <c r="E33" s="54"/>
      <c r="F33" s="54"/>
      <c r="G33" s="54"/>
      <c r="H33" s="54"/>
      <c r="I33" s="16">
        <f>SUM(I13:I32)</f>
        <v>0</v>
      </c>
      <c r="J33" s="15"/>
      <c r="K33" s="16">
        <f>SUM(K13:K32)</f>
        <v>0</v>
      </c>
      <c r="L33" s="10"/>
    </row>
    <row r="35" spans="1:12" ht="24" customHeight="1" x14ac:dyDescent="0.15">
      <c r="A35" s="48" t="s">
        <v>59</v>
      </c>
      <c r="B35" s="48"/>
      <c r="C35" s="48"/>
      <c r="D35" s="49" t="s">
        <v>27</v>
      </c>
      <c r="E35" s="49"/>
      <c r="F35" s="49"/>
      <c r="G35" s="49"/>
      <c r="H35" s="49"/>
      <c r="I35" s="49"/>
      <c r="J35" s="47">
        <f>E8*(1-L8)</f>
        <v>0</v>
      </c>
      <c r="K35" s="47"/>
      <c r="L35" s="1" t="s">
        <v>28</v>
      </c>
    </row>
    <row r="36" spans="1:12" ht="24" customHeight="1" x14ac:dyDescent="0.15">
      <c r="A36" s="48" t="s">
        <v>60</v>
      </c>
      <c r="B36" s="48"/>
      <c r="C36" s="48"/>
      <c r="D36" s="49" t="s">
        <v>30</v>
      </c>
      <c r="E36" s="49"/>
      <c r="F36" s="49"/>
      <c r="G36" s="49"/>
      <c r="H36" s="49"/>
      <c r="I36" s="49"/>
      <c r="J36" s="47">
        <f>(I33-K33)-J35*1/100</f>
        <v>0</v>
      </c>
      <c r="K36" s="47"/>
      <c r="L36" s="1" t="s">
        <v>28</v>
      </c>
    </row>
    <row r="37" spans="1:12" ht="24" customHeight="1" x14ac:dyDescent="0.15">
      <c r="A37" s="48" t="s">
        <v>31</v>
      </c>
      <c r="B37" s="48"/>
      <c r="C37" s="48"/>
      <c r="D37" s="49" t="s">
        <v>61</v>
      </c>
      <c r="E37" s="49"/>
      <c r="F37" s="49"/>
      <c r="G37" s="49"/>
      <c r="H37" s="49"/>
      <c r="I37" s="49"/>
      <c r="J37" s="47">
        <f>J36*1.1</f>
        <v>0</v>
      </c>
      <c r="K37" s="47"/>
      <c r="L37" s="1" t="s">
        <v>28</v>
      </c>
    </row>
    <row r="40" spans="1:12" ht="15" customHeight="1" x14ac:dyDescent="0.15">
      <c r="A40" s="4" t="s">
        <v>32</v>
      </c>
    </row>
    <row r="41" spans="1:12" ht="15" customHeight="1" x14ac:dyDescent="0.15">
      <c r="A41" s="50" t="s">
        <v>33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</row>
    <row r="42" spans="1:12" ht="15" customHeight="1" x14ac:dyDescent="0.15">
      <c r="A42" s="50" t="s">
        <v>35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</row>
    <row r="43" spans="1:12" ht="15" customHeight="1" x14ac:dyDescent="0.15">
      <c r="A43" s="50" t="s">
        <v>36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</row>
    <row r="44" spans="1:12" ht="15" customHeight="1" x14ac:dyDescent="0.15">
      <c r="A44" s="50" t="s">
        <v>37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</row>
    <row r="45" spans="1:12" ht="15" customHeight="1" x14ac:dyDescent="0.15">
      <c r="A45" s="50" t="s">
        <v>38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</row>
    <row r="46" spans="1:12" ht="15" customHeight="1" x14ac:dyDescent="0.15">
      <c r="A46" s="50" t="s">
        <v>39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</row>
    <row r="47" spans="1:12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</sheetData>
  <mergeCells count="39">
    <mergeCell ref="A45:L45"/>
    <mergeCell ref="A46:L46"/>
    <mergeCell ref="A3:H3"/>
    <mergeCell ref="E8:G8"/>
    <mergeCell ref="I3:L3"/>
    <mergeCell ref="A35:C35"/>
    <mergeCell ref="D35:I35"/>
    <mergeCell ref="A41:L41"/>
    <mergeCell ref="A10:C10"/>
    <mergeCell ref="A44:L44"/>
    <mergeCell ref="A33:C33"/>
    <mergeCell ref="D33:H33"/>
    <mergeCell ref="J35:K35"/>
    <mergeCell ref="A37:C37"/>
    <mergeCell ref="D37:I37"/>
    <mergeCell ref="J37:K37"/>
    <mergeCell ref="A43:L43"/>
    <mergeCell ref="A42:L42"/>
    <mergeCell ref="A36:C36"/>
    <mergeCell ref="D36:I36"/>
    <mergeCell ref="J36:K36"/>
    <mergeCell ref="A4:C4"/>
    <mergeCell ref="D4:L4"/>
    <mergeCell ref="A5:C5"/>
    <mergeCell ref="D5:L5"/>
    <mergeCell ref="A6:C6"/>
    <mergeCell ref="D6:L6"/>
    <mergeCell ref="A7:C7"/>
    <mergeCell ref="D7:L7"/>
    <mergeCell ref="D10:L10"/>
    <mergeCell ref="A11:C11"/>
    <mergeCell ref="D11:I11"/>
    <mergeCell ref="L11:L12"/>
    <mergeCell ref="B12:C12"/>
    <mergeCell ref="J11:K11"/>
    <mergeCell ref="A8:C9"/>
    <mergeCell ref="E9:G9"/>
    <mergeCell ref="J8:K9"/>
    <mergeCell ref="L8:L9"/>
  </mergeCells>
  <phoneticPr fontId="2"/>
  <pageMargins left="0.59055118110236227" right="0.19685039370078741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2BE3F-8453-47C7-B049-DFE3CEDE646A}">
  <dimension ref="A1:L47"/>
  <sheetViews>
    <sheetView view="pageBreakPreview" zoomScaleNormal="100" zoomScaleSheetLayoutView="100" workbookViewId="0">
      <selection activeCell="P10" sqref="P10"/>
    </sheetView>
  </sheetViews>
  <sheetFormatPr defaultRowHeight="13.5" x14ac:dyDescent="0.15"/>
  <cols>
    <col min="1" max="1" width="8.625" style="4" customWidth="1"/>
    <col min="2" max="4" width="7.625" style="4" customWidth="1"/>
    <col min="5" max="5" width="7.75" style="4" bestFit="1" customWidth="1"/>
    <col min="6" max="6" width="3.75" style="4" bestFit="1" customWidth="1"/>
    <col min="7" max="8" width="7.625" style="4" customWidth="1"/>
    <col min="9" max="9" width="9.625" style="4" customWidth="1"/>
    <col min="10" max="10" width="7.625" style="4" customWidth="1"/>
    <col min="11" max="11" width="9.625" style="4" customWidth="1"/>
    <col min="12" max="12" width="10.625" style="4" customWidth="1"/>
    <col min="13" max="13" width="2.625" style="4" customWidth="1"/>
    <col min="14" max="16384" width="9" style="4"/>
  </cols>
  <sheetData>
    <row r="1" spans="1:12" x14ac:dyDescent="0.15">
      <c r="L1" s="5" t="s">
        <v>13</v>
      </c>
    </row>
    <row r="2" spans="1:12" x14ac:dyDescent="0.15">
      <c r="L2" s="5"/>
    </row>
    <row r="3" spans="1:12" ht="24" customHeight="1" x14ac:dyDescent="0.15">
      <c r="A3" s="51" t="s">
        <v>62</v>
      </c>
      <c r="B3" s="51"/>
      <c r="C3" s="51"/>
      <c r="D3" s="51"/>
      <c r="E3" s="51"/>
      <c r="F3" s="51"/>
      <c r="G3" s="51"/>
      <c r="H3" s="51"/>
      <c r="I3" s="53" t="s">
        <v>34</v>
      </c>
      <c r="J3" s="53"/>
      <c r="K3" s="53"/>
      <c r="L3" s="53"/>
    </row>
    <row r="4" spans="1:12" ht="18" customHeight="1" x14ac:dyDescent="0.15">
      <c r="A4" s="41" t="s">
        <v>51</v>
      </c>
      <c r="B4" s="41"/>
      <c r="C4" s="41"/>
      <c r="D4" s="42" t="s">
        <v>64</v>
      </c>
      <c r="E4" s="41"/>
      <c r="F4" s="41"/>
      <c r="G4" s="41"/>
      <c r="H4" s="41"/>
      <c r="I4" s="41"/>
      <c r="J4" s="41"/>
      <c r="K4" s="41"/>
      <c r="L4" s="41"/>
    </row>
    <row r="5" spans="1:12" ht="18" customHeight="1" x14ac:dyDescent="0.15">
      <c r="A5" s="41" t="s">
        <v>0</v>
      </c>
      <c r="B5" s="41"/>
      <c r="C5" s="41"/>
      <c r="D5" s="41" t="s">
        <v>54</v>
      </c>
      <c r="E5" s="41"/>
      <c r="F5" s="41"/>
      <c r="G5" s="41"/>
      <c r="H5" s="41"/>
      <c r="I5" s="41"/>
      <c r="J5" s="41"/>
      <c r="K5" s="41"/>
      <c r="L5" s="41"/>
    </row>
    <row r="6" spans="1:12" ht="18" customHeight="1" x14ac:dyDescent="0.15">
      <c r="A6" s="41" t="s">
        <v>1</v>
      </c>
      <c r="B6" s="41"/>
      <c r="C6" s="41"/>
      <c r="D6" s="41" t="s">
        <v>53</v>
      </c>
      <c r="E6" s="41"/>
      <c r="F6" s="41"/>
      <c r="G6" s="41"/>
      <c r="H6" s="41"/>
      <c r="I6" s="41"/>
      <c r="J6" s="41"/>
      <c r="K6" s="41"/>
      <c r="L6" s="41"/>
    </row>
    <row r="7" spans="1:12" ht="18" customHeight="1" x14ac:dyDescent="0.15">
      <c r="A7" s="41" t="s">
        <v>2</v>
      </c>
      <c r="B7" s="41"/>
      <c r="C7" s="41"/>
      <c r="D7" s="41" t="s">
        <v>52</v>
      </c>
      <c r="E7" s="41"/>
      <c r="F7" s="41"/>
      <c r="G7" s="41"/>
      <c r="H7" s="41"/>
      <c r="I7" s="41"/>
      <c r="J7" s="41"/>
      <c r="K7" s="41"/>
      <c r="L7" s="41"/>
    </row>
    <row r="8" spans="1:12" ht="18" customHeight="1" x14ac:dyDescent="0.15">
      <c r="A8" s="60" t="s">
        <v>25</v>
      </c>
      <c r="B8" s="61"/>
      <c r="C8" s="62"/>
      <c r="D8" s="17" t="s">
        <v>3</v>
      </c>
      <c r="E8" s="52">
        <v>126000000</v>
      </c>
      <c r="F8" s="52"/>
      <c r="G8" s="52"/>
      <c r="H8" s="67" t="s">
        <v>58</v>
      </c>
      <c r="I8" s="18"/>
      <c r="J8" s="60" t="s">
        <v>26</v>
      </c>
      <c r="K8" s="61"/>
      <c r="L8" s="68">
        <v>0</v>
      </c>
    </row>
    <row r="9" spans="1:12" ht="18" customHeight="1" x14ac:dyDescent="0.15">
      <c r="A9" s="63"/>
      <c r="B9" s="64"/>
      <c r="C9" s="65"/>
      <c r="D9" s="66" t="s">
        <v>57</v>
      </c>
      <c r="E9" s="52">
        <f>E8*1.1</f>
        <v>138600000</v>
      </c>
      <c r="F9" s="52"/>
      <c r="G9" s="52"/>
      <c r="H9" s="18" t="s">
        <v>4</v>
      </c>
      <c r="I9" s="18"/>
      <c r="J9" s="63"/>
      <c r="K9" s="64"/>
      <c r="L9" s="69"/>
    </row>
    <row r="10" spans="1:12" ht="18" customHeight="1" x14ac:dyDescent="0.15">
      <c r="A10" s="41" t="s">
        <v>5</v>
      </c>
      <c r="B10" s="41"/>
      <c r="C10" s="41"/>
      <c r="D10" s="70" t="s">
        <v>63</v>
      </c>
      <c r="E10" s="71"/>
      <c r="F10" s="71"/>
      <c r="G10" s="71"/>
      <c r="H10" s="71"/>
      <c r="I10" s="71"/>
      <c r="J10" s="71"/>
      <c r="K10" s="71"/>
      <c r="L10" s="71"/>
    </row>
    <row r="11" spans="1:12" ht="22.5" customHeight="1" x14ac:dyDescent="0.15">
      <c r="A11" s="43" t="s">
        <v>6</v>
      </c>
      <c r="B11" s="43"/>
      <c r="C11" s="43"/>
      <c r="D11" s="44" t="s">
        <v>29</v>
      </c>
      <c r="E11" s="44"/>
      <c r="F11" s="44"/>
      <c r="G11" s="44"/>
      <c r="H11" s="44"/>
      <c r="I11" s="44"/>
      <c r="J11" s="45" t="s">
        <v>24</v>
      </c>
      <c r="K11" s="46"/>
      <c r="L11" s="43" t="s">
        <v>7</v>
      </c>
    </row>
    <row r="12" spans="1:12" ht="30" customHeight="1" x14ac:dyDescent="0.15">
      <c r="A12" s="37" t="s">
        <v>40</v>
      </c>
      <c r="B12" s="43" t="s">
        <v>8</v>
      </c>
      <c r="C12" s="43"/>
      <c r="D12" s="38" t="s">
        <v>8</v>
      </c>
      <c r="E12" s="38" t="s">
        <v>9</v>
      </c>
      <c r="F12" s="38" t="s">
        <v>56</v>
      </c>
      <c r="G12" s="38" t="s">
        <v>14</v>
      </c>
      <c r="H12" s="38" t="s">
        <v>15</v>
      </c>
      <c r="I12" s="38" t="s">
        <v>17</v>
      </c>
      <c r="J12" s="38" t="s">
        <v>15</v>
      </c>
      <c r="K12" s="38" t="s">
        <v>17</v>
      </c>
      <c r="L12" s="43"/>
    </row>
    <row r="13" spans="1:12" ht="18" customHeight="1" x14ac:dyDescent="0.15">
      <c r="A13" s="57" t="s">
        <v>10</v>
      </c>
      <c r="B13" s="56" t="s">
        <v>50</v>
      </c>
      <c r="C13" s="59" t="s">
        <v>11</v>
      </c>
      <c r="D13" s="10">
        <v>49</v>
      </c>
      <c r="E13" s="11">
        <v>44372</v>
      </c>
      <c r="F13" s="3" t="s">
        <v>18</v>
      </c>
      <c r="G13" s="12">
        <v>0.41</v>
      </c>
      <c r="H13" s="13">
        <v>110000</v>
      </c>
      <c r="I13" s="14">
        <f t="shared" ref="I13:I22" si="0">G13*H13</f>
        <v>45100</v>
      </c>
      <c r="J13" s="14">
        <v>85000</v>
      </c>
      <c r="K13" s="14">
        <f>G13*J13</f>
        <v>34850</v>
      </c>
      <c r="L13" s="9"/>
    </row>
    <row r="14" spans="1:12" ht="18" customHeight="1" x14ac:dyDescent="0.15">
      <c r="A14" s="58"/>
      <c r="B14" s="56"/>
      <c r="C14" s="59"/>
      <c r="D14" s="10">
        <v>40</v>
      </c>
      <c r="E14" s="11">
        <v>44372</v>
      </c>
      <c r="F14" s="3" t="s">
        <v>18</v>
      </c>
      <c r="G14" s="12">
        <v>0.3</v>
      </c>
      <c r="H14" s="15">
        <v>110000</v>
      </c>
      <c r="I14" s="14">
        <f t="shared" si="0"/>
        <v>33000</v>
      </c>
      <c r="J14" s="14">
        <v>85000</v>
      </c>
      <c r="K14" s="14">
        <f t="shared" ref="K14:K27" si="1">G14*J14</f>
        <v>25500</v>
      </c>
      <c r="L14" s="9"/>
    </row>
    <row r="15" spans="1:12" ht="18" customHeight="1" x14ac:dyDescent="0.15">
      <c r="A15" s="58"/>
      <c r="B15" s="56" t="s">
        <v>21</v>
      </c>
      <c r="C15" s="59" t="s">
        <v>19</v>
      </c>
      <c r="D15" s="40">
        <v>38</v>
      </c>
      <c r="E15" s="11">
        <v>44409</v>
      </c>
      <c r="F15" s="3" t="s">
        <v>18</v>
      </c>
      <c r="G15" s="12">
        <v>2.7</v>
      </c>
      <c r="H15" s="13">
        <v>115000</v>
      </c>
      <c r="I15" s="14">
        <f t="shared" si="0"/>
        <v>310500</v>
      </c>
      <c r="J15" s="14">
        <v>80000</v>
      </c>
      <c r="K15" s="14">
        <f t="shared" si="1"/>
        <v>216000</v>
      </c>
      <c r="L15" s="9"/>
    </row>
    <row r="16" spans="1:12" ht="18" customHeight="1" x14ac:dyDescent="0.15">
      <c r="A16" s="58"/>
      <c r="B16" s="56"/>
      <c r="C16" s="59"/>
      <c r="D16" s="40">
        <v>36</v>
      </c>
      <c r="E16" s="11">
        <v>44409</v>
      </c>
      <c r="F16" s="3" t="s">
        <v>18</v>
      </c>
      <c r="G16" s="12">
        <v>0.5</v>
      </c>
      <c r="H16" s="13">
        <v>115000</v>
      </c>
      <c r="I16" s="14">
        <f t="shared" si="0"/>
        <v>57500</v>
      </c>
      <c r="J16" s="14">
        <v>80000</v>
      </c>
      <c r="K16" s="14">
        <f t="shared" si="1"/>
        <v>40000</v>
      </c>
      <c r="L16" s="9"/>
    </row>
    <row r="17" spans="1:12" ht="18" customHeight="1" x14ac:dyDescent="0.15">
      <c r="A17" s="58"/>
      <c r="B17" s="56"/>
      <c r="C17" s="59"/>
      <c r="D17" s="40">
        <v>30</v>
      </c>
      <c r="E17" s="11">
        <v>44409</v>
      </c>
      <c r="F17" s="3" t="s">
        <v>18</v>
      </c>
      <c r="G17" s="12">
        <v>0.77</v>
      </c>
      <c r="H17" s="13">
        <v>115000</v>
      </c>
      <c r="I17" s="14">
        <f t="shared" si="0"/>
        <v>88550</v>
      </c>
      <c r="J17" s="14">
        <v>80000</v>
      </c>
      <c r="K17" s="14">
        <f t="shared" si="1"/>
        <v>61600</v>
      </c>
      <c r="L17" s="9"/>
    </row>
    <row r="18" spans="1:12" ht="18" customHeight="1" x14ac:dyDescent="0.15">
      <c r="A18" s="58"/>
      <c r="B18" s="56"/>
      <c r="C18" s="59"/>
      <c r="D18" s="40">
        <v>26</v>
      </c>
      <c r="E18" s="11">
        <v>44409</v>
      </c>
      <c r="F18" s="3" t="s">
        <v>18</v>
      </c>
      <c r="G18" s="12">
        <v>0.91</v>
      </c>
      <c r="H18" s="13">
        <v>115000</v>
      </c>
      <c r="I18" s="14">
        <f t="shared" si="0"/>
        <v>104650</v>
      </c>
      <c r="J18" s="14">
        <v>80000</v>
      </c>
      <c r="K18" s="14">
        <f t="shared" si="1"/>
        <v>72800</v>
      </c>
      <c r="L18" s="9"/>
    </row>
    <row r="19" spans="1:12" ht="18" customHeight="1" x14ac:dyDescent="0.15">
      <c r="A19" s="58"/>
      <c r="B19" s="56"/>
      <c r="C19" s="39" t="s">
        <v>12</v>
      </c>
      <c r="D19" s="40">
        <v>18</v>
      </c>
      <c r="E19" s="11">
        <v>44391</v>
      </c>
      <c r="F19" s="3" t="s">
        <v>18</v>
      </c>
      <c r="G19" s="12">
        <v>2</v>
      </c>
      <c r="H19" s="13">
        <v>110000</v>
      </c>
      <c r="I19" s="14">
        <f t="shared" si="0"/>
        <v>220000</v>
      </c>
      <c r="J19" s="14">
        <v>78000</v>
      </c>
      <c r="K19" s="14">
        <f t="shared" si="1"/>
        <v>156000</v>
      </c>
      <c r="L19" s="9"/>
    </row>
    <row r="20" spans="1:12" ht="18" customHeight="1" x14ac:dyDescent="0.15">
      <c r="A20" s="58"/>
      <c r="B20" s="56" t="s">
        <v>22</v>
      </c>
      <c r="C20" s="59" t="s">
        <v>20</v>
      </c>
      <c r="D20" s="55">
        <v>16</v>
      </c>
      <c r="E20" s="11">
        <v>44372</v>
      </c>
      <c r="F20" s="3" t="s">
        <v>18</v>
      </c>
      <c r="G20" s="12">
        <v>40</v>
      </c>
      <c r="H20" s="13">
        <v>105000</v>
      </c>
      <c r="I20" s="14">
        <f t="shared" si="0"/>
        <v>4200000</v>
      </c>
      <c r="J20" s="14">
        <v>78000</v>
      </c>
      <c r="K20" s="14">
        <f t="shared" si="1"/>
        <v>3120000</v>
      </c>
      <c r="L20" s="9"/>
    </row>
    <row r="21" spans="1:12" ht="18" customHeight="1" x14ac:dyDescent="0.15">
      <c r="A21" s="58"/>
      <c r="B21" s="56"/>
      <c r="C21" s="59"/>
      <c r="D21" s="55"/>
      <c r="E21" s="11">
        <v>44391</v>
      </c>
      <c r="F21" s="3" t="s">
        <v>18</v>
      </c>
      <c r="G21" s="12">
        <v>30</v>
      </c>
      <c r="H21" s="13">
        <v>110000</v>
      </c>
      <c r="I21" s="14">
        <f t="shared" si="0"/>
        <v>3300000</v>
      </c>
      <c r="J21" s="14">
        <v>78000</v>
      </c>
      <c r="K21" s="14">
        <f t="shared" si="1"/>
        <v>2340000</v>
      </c>
      <c r="L21" s="9"/>
    </row>
    <row r="22" spans="1:12" ht="18" customHeight="1" x14ac:dyDescent="0.15">
      <c r="A22" s="58"/>
      <c r="B22" s="56"/>
      <c r="C22" s="59"/>
      <c r="D22" s="40">
        <v>14</v>
      </c>
      <c r="E22" s="11">
        <v>44391</v>
      </c>
      <c r="F22" s="3" t="s">
        <v>18</v>
      </c>
      <c r="G22" s="12">
        <v>15</v>
      </c>
      <c r="H22" s="13">
        <v>110000</v>
      </c>
      <c r="I22" s="14">
        <f t="shared" si="0"/>
        <v>1650000</v>
      </c>
      <c r="J22" s="14">
        <v>78000</v>
      </c>
      <c r="K22" s="14">
        <f t="shared" si="1"/>
        <v>1170000</v>
      </c>
      <c r="L22" s="9"/>
    </row>
    <row r="23" spans="1:12" ht="18" customHeight="1" x14ac:dyDescent="0.15">
      <c r="A23" s="58"/>
      <c r="B23" s="56" t="s">
        <v>23</v>
      </c>
      <c r="C23" s="59" t="s">
        <v>19</v>
      </c>
      <c r="D23" s="40">
        <v>20</v>
      </c>
      <c r="E23" s="11">
        <v>44372</v>
      </c>
      <c r="F23" s="3" t="s">
        <v>18</v>
      </c>
      <c r="G23" s="12">
        <v>0.12</v>
      </c>
      <c r="H23" s="15">
        <v>90000</v>
      </c>
      <c r="I23" s="14">
        <f>G23*H23</f>
        <v>10800</v>
      </c>
      <c r="J23" s="14">
        <v>70000</v>
      </c>
      <c r="K23" s="14">
        <f t="shared" si="1"/>
        <v>8400</v>
      </c>
      <c r="L23" s="9"/>
    </row>
    <row r="24" spans="1:12" ht="18" customHeight="1" x14ac:dyDescent="0.15">
      <c r="A24" s="58"/>
      <c r="B24" s="56"/>
      <c r="C24" s="59"/>
      <c r="D24" s="40">
        <v>12</v>
      </c>
      <c r="E24" s="11">
        <v>44372</v>
      </c>
      <c r="F24" s="3" t="s">
        <v>18</v>
      </c>
      <c r="G24" s="12">
        <v>7.0000000000000007E-2</v>
      </c>
      <c r="H24" s="15">
        <v>90000</v>
      </c>
      <c r="I24" s="14">
        <f>G24*H24</f>
        <v>6300.0000000000009</v>
      </c>
      <c r="J24" s="14">
        <v>70000</v>
      </c>
      <c r="K24" s="14">
        <f t="shared" si="1"/>
        <v>4900.0000000000009</v>
      </c>
      <c r="L24" s="9"/>
    </row>
    <row r="25" spans="1:12" ht="18" customHeight="1" x14ac:dyDescent="0.15">
      <c r="A25" s="19" t="s">
        <v>49</v>
      </c>
      <c r="B25" s="35" t="s">
        <v>41</v>
      </c>
      <c r="C25" s="36"/>
      <c r="D25" s="2"/>
      <c r="E25" s="11">
        <v>44409</v>
      </c>
      <c r="F25" s="3" t="s">
        <v>18</v>
      </c>
      <c r="G25" s="12">
        <v>4.5</v>
      </c>
      <c r="H25" s="15">
        <v>100000</v>
      </c>
      <c r="I25" s="14">
        <f>G25*H25</f>
        <v>450000</v>
      </c>
      <c r="J25" s="14">
        <v>70000</v>
      </c>
      <c r="K25" s="14">
        <f t="shared" si="1"/>
        <v>315000</v>
      </c>
      <c r="L25" s="9"/>
    </row>
    <row r="26" spans="1:12" ht="18" customHeight="1" x14ac:dyDescent="0.15">
      <c r="A26" s="34" t="s">
        <v>45</v>
      </c>
      <c r="B26" s="35" t="s">
        <v>42</v>
      </c>
      <c r="C26" s="36" t="s">
        <v>43</v>
      </c>
      <c r="D26" s="2"/>
      <c r="E26" s="11">
        <v>44391</v>
      </c>
      <c r="F26" s="3" t="s">
        <v>18</v>
      </c>
      <c r="G26" s="12">
        <v>8.1</v>
      </c>
      <c r="H26" s="15">
        <v>220000</v>
      </c>
      <c r="I26" s="14">
        <f>G26*H26</f>
        <v>1782000</v>
      </c>
      <c r="J26" s="14">
        <v>190000</v>
      </c>
      <c r="K26" s="14">
        <f t="shared" si="1"/>
        <v>1539000</v>
      </c>
      <c r="L26" s="9"/>
    </row>
    <row r="27" spans="1:12" ht="18" customHeight="1" x14ac:dyDescent="0.15">
      <c r="A27" s="34" t="s">
        <v>44</v>
      </c>
      <c r="B27" s="35" t="s">
        <v>46</v>
      </c>
      <c r="C27" s="36" t="s">
        <v>47</v>
      </c>
      <c r="D27" s="2"/>
      <c r="E27" s="11">
        <v>44391</v>
      </c>
      <c r="F27" s="3" t="s">
        <v>48</v>
      </c>
      <c r="G27" s="12">
        <v>80</v>
      </c>
      <c r="H27" s="15">
        <v>150</v>
      </c>
      <c r="I27" s="14">
        <f>G27*H27</f>
        <v>12000</v>
      </c>
      <c r="J27" s="14">
        <v>120</v>
      </c>
      <c r="K27" s="14">
        <f t="shared" si="1"/>
        <v>9600</v>
      </c>
      <c r="L27" s="9"/>
    </row>
    <row r="28" spans="1:12" ht="18" customHeight="1" x14ac:dyDescent="0.15">
      <c r="A28" s="30"/>
      <c r="B28" s="72"/>
      <c r="C28" s="73"/>
      <c r="D28" s="33"/>
      <c r="E28" s="22"/>
      <c r="F28" s="23"/>
      <c r="G28" s="24"/>
      <c r="H28" s="27"/>
      <c r="I28" s="26"/>
      <c r="J28" s="26"/>
      <c r="K28" s="26"/>
      <c r="L28" s="9"/>
    </row>
    <row r="29" spans="1:12" ht="18" customHeight="1" x14ac:dyDescent="0.15">
      <c r="A29" s="30"/>
      <c r="B29" s="72"/>
      <c r="C29" s="73"/>
      <c r="D29" s="33"/>
      <c r="E29" s="22"/>
      <c r="F29" s="23"/>
      <c r="G29" s="24"/>
      <c r="H29" s="27"/>
      <c r="I29" s="26"/>
      <c r="J29" s="26"/>
      <c r="K29" s="26"/>
      <c r="L29" s="9"/>
    </row>
    <row r="30" spans="1:12" ht="18" customHeight="1" x14ac:dyDescent="0.15">
      <c r="A30" s="30"/>
      <c r="B30" s="72"/>
      <c r="C30" s="73"/>
      <c r="D30" s="33"/>
      <c r="E30" s="22"/>
      <c r="F30" s="23"/>
      <c r="G30" s="24"/>
      <c r="H30" s="27"/>
      <c r="I30" s="26"/>
      <c r="J30" s="26"/>
      <c r="K30" s="26"/>
      <c r="L30" s="9"/>
    </row>
    <row r="31" spans="1:12" ht="18" customHeight="1" x14ac:dyDescent="0.15">
      <c r="A31" s="30"/>
      <c r="B31" s="72"/>
      <c r="C31" s="73"/>
      <c r="D31" s="33"/>
      <c r="E31" s="22"/>
      <c r="F31" s="23"/>
      <c r="G31" s="24"/>
      <c r="H31" s="27"/>
      <c r="I31" s="26"/>
      <c r="J31" s="26"/>
      <c r="K31" s="26"/>
      <c r="L31" s="9"/>
    </row>
    <row r="32" spans="1:12" ht="18" customHeight="1" x14ac:dyDescent="0.15">
      <c r="A32" s="30"/>
      <c r="B32" s="72"/>
      <c r="C32" s="73"/>
      <c r="D32" s="33"/>
      <c r="E32" s="22"/>
      <c r="F32" s="23"/>
      <c r="G32" s="24"/>
      <c r="H32" s="27"/>
      <c r="I32" s="26"/>
      <c r="J32" s="26"/>
      <c r="K32" s="26"/>
      <c r="L32" s="9"/>
    </row>
    <row r="33" spans="1:12" ht="24" customHeight="1" x14ac:dyDescent="0.15">
      <c r="A33" s="41" t="s">
        <v>16</v>
      </c>
      <c r="B33" s="41"/>
      <c r="C33" s="41"/>
      <c r="D33" s="54"/>
      <c r="E33" s="54"/>
      <c r="F33" s="54"/>
      <c r="G33" s="54"/>
      <c r="H33" s="54"/>
      <c r="I33" s="16">
        <f>SUM(I13:I32)</f>
        <v>12270400</v>
      </c>
      <c r="J33" s="15"/>
      <c r="K33" s="16">
        <f>SUM(K13:K32)</f>
        <v>9113650</v>
      </c>
      <c r="L33" s="10"/>
    </row>
    <row r="35" spans="1:12" ht="24" customHeight="1" x14ac:dyDescent="0.15">
      <c r="A35" s="48" t="s">
        <v>59</v>
      </c>
      <c r="B35" s="48"/>
      <c r="C35" s="48"/>
      <c r="D35" s="49" t="s">
        <v>27</v>
      </c>
      <c r="E35" s="49"/>
      <c r="F35" s="49"/>
      <c r="G35" s="49"/>
      <c r="H35" s="49"/>
      <c r="I35" s="49"/>
      <c r="J35" s="47">
        <f>E8*(1-L8)</f>
        <v>126000000</v>
      </c>
      <c r="K35" s="47"/>
      <c r="L35" s="1" t="s">
        <v>28</v>
      </c>
    </row>
    <row r="36" spans="1:12" ht="24" customHeight="1" x14ac:dyDescent="0.15">
      <c r="A36" s="48" t="s">
        <v>60</v>
      </c>
      <c r="B36" s="48"/>
      <c r="C36" s="48"/>
      <c r="D36" s="49" t="s">
        <v>30</v>
      </c>
      <c r="E36" s="49"/>
      <c r="F36" s="49"/>
      <c r="G36" s="49"/>
      <c r="H36" s="49"/>
      <c r="I36" s="49"/>
      <c r="J36" s="47">
        <f>(I33-K33)-J35*1/100</f>
        <v>1896750</v>
      </c>
      <c r="K36" s="47"/>
      <c r="L36" s="1" t="s">
        <v>28</v>
      </c>
    </row>
    <row r="37" spans="1:12" ht="24" customHeight="1" x14ac:dyDescent="0.15">
      <c r="A37" s="48" t="s">
        <v>31</v>
      </c>
      <c r="B37" s="48"/>
      <c r="C37" s="48"/>
      <c r="D37" s="49" t="s">
        <v>61</v>
      </c>
      <c r="E37" s="49"/>
      <c r="F37" s="49"/>
      <c r="G37" s="49"/>
      <c r="H37" s="49"/>
      <c r="I37" s="49"/>
      <c r="J37" s="47">
        <f>J36*1.1</f>
        <v>2086425.0000000002</v>
      </c>
      <c r="K37" s="47"/>
      <c r="L37" s="1" t="s">
        <v>28</v>
      </c>
    </row>
    <row r="40" spans="1:12" ht="15" customHeight="1" x14ac:dyDescent="0.15">
      <c r="A40" s="4" t="s">
        <v>32</v>
      </c>
    </row>
    <row r="41" spans="1:12" ht="15" customHeight="1" x14ac:dyDescent="0.15">
      <c r="A41" s="50" t="s">
        <v>33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</row>
    <row r="42" spans="1:12" ht="15" customHeight="1" x14ac:dyDescent="0.15">
      <c r="A42" s="50" t="s">
        <v>35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</row>
    <row r="43" spans="1:12" ht="15" customHeight="1" x14ac:dyDescent="0.15">
      <c r="A43" s="50" t="s">
        <v>36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</row>
    <row r="44" spans="1:12" ht="15" customHeight="1" x14ac:dyDescent="0.15">
      <c r="A44" s="50" t="s">
        <v>37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</row>
    <row r="45" spans="1:12" ht="15" customHeight="1" x14ac:dyDescent="0.15">
      <c r="A45" s="50" t="s">
        <v>38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</row>
    <row r="46" spans="1:12" ht="15" customHeight="1" x14ac:dyDescent="0.15">
      <c r="A46" s="50" t="s">
        <v>39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</row>
    <row r="47" spans="1:12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</sheetData>
  <mergeCells count="49">
    <mergeCell ref="D20:D21"/>
    <mergeCell ref="B23:B24"/>
    <mergeCell ref="C23:C24"/>
    <mergeCell ref="A44:L44"/>
    <mergeCell ref="A45:L45"/>
    <mergeCell ref="A46:L46"/>
    <mergeCell ref="A13:A24"/>
    <mergeCell ref="B13:B14"/>
    <mergeCell ref="C13:C14"/>
    <mergeCell ref="B15:B19"/>
    <mergeCell ref="C15:C18"/>
    <mergeCell ref="B20:B22"/>
    <mergeCell ref="C20:C22"/>
    <mergeCell ref="A37:C37"/>
    <mergeCell ref="D37:I37"/>
    <mergeCell ref="J37:K37"/>
    <mergeCell ref="A41:L41"/>
    <mergeCell ref="A42:L42"/>
    <mergeCell ref="A43:L43"/>
    <mergeCell ref="A33:C33"/>
    <mergeCell ref="D33:H33"/>
    <mergeCell ref="A35:C35"/>
    <mergeCell ref="D35:I35"/>
    <mergeCell ref="J35:K35"/>
    <mergeCell ref="A36:C36"/>
    <mergeCell ref="D36:I36"/>
    <mergeCell ref="J36:K36"/>
    <mergeCell ref="A10:C10"/>
    <mergeCell ref="D10:L10"/>
    <mergeCell ref="A11:C11"/>
    <mergeCell ref="D11:I11"/>
    <mergeCell ref="J11:K11"/>
    <mergeCell ref="L11:L12"/>
    <mergeCell ref="B12:C12"/>
    <mergeCell ref="A6:C6"/>
    <mergeCell ref="D6:L6"/>
    <mergeCell ref="A7:C7"/>
    <mergeCell ref="D7:L7"/>
    <mergeCell ref="A8:C9"/>
    <mergeCell ref="E8:G8"/>
    <mergeCell ref="J8:K9"/>
    <mergeCell ref="L8:L9"/>
    <mergeCell ref="E9:G9"/>
    <mergeCell ref="A3:H3"/>
    <mergeCell ref="I3:L3"/>
    <mergeCell ref="A4:C4"/>
    <mergeCell ref="D4:L4"/>
    <mergeCell ref="A5:C5"/>
    <mergeCell ref="D5:L5"/>
  </mergeCells>
  <phoneticPr fontId="2"/>
  <pageMargins left="0.59055118110236227" right="0.19685039370078741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様式２</vt:lpstr>
      <vt:lpstr>様式２(記載例)</vt:lpstr>
      <vt:lpstr>'様式２(記載例)'!Print_Area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中川　善貴</cp:lastModifiedBy>
  <cp:lastPrinted>2008-08-05T09:41:49Z</cp:lastPrinted>
  <dcterms:created xsi:type="dcterms:W3CDTF">2008-07-29T02:19:22Z</dcterms:created>
  <dcterms:modified xsi:type="dcterms:W3CDTF">2023-05-30T05:15:30Z</dcterms:modified>
</cp:coreProperties>
</file>